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01\zaiseisrv\13-zaisei\Shr001\総合振興局等各種報告\総合振興局\各種調査\R6年度\【財政状況資料集】_015458_斜里町_2023\"/>
    </mc:Choice>
  </mc:AlternateContent>
  <bookViews>
    <workbookView xWindow="0" yWindow="0" windowWidth="19125" windowHeight="9525" firstSheet="1" activeTab="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<sst xmlns="http://schemas.openxmlformats.org/spreadsheetml/2006/main" count="1046" uniqueCount="566">
  <si>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</si>
  <si>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</si>
  <si>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</si>
  <si>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</si>
  <si>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</si>
  <si>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</si>
  <si>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</si>
  <si>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</si>
  <si>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</si>
  <si>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</si>
  <si>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</si>
  <si>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</si>
  <si>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</si>
  <si>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</si>
  <si>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</si>
  <si>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</si>
  <si>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</si>
  <si>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</si>
  <si>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</si>
  <si>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</si>
  <si>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</si>
  <si>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</si>
  <si>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</si>
  <si>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</si>
  <si>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</si>
  <si>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</si>
  <si>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</si>
  <si>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</si>
  <si>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</si>
  <si>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</si>
  <si>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</si>
  <si>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</si>
  <si>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</si>
  <si>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</si>
  <si>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</si>
  <si>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</si>
  <si>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</si>
  <si>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</si>
  <si>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</si>
  <si>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</si>
  <si>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</si>
  <si>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</si>
  <si>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</si>
  <si>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</si>
  <si>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</si>
  <si>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</si>
  <si>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</si>
  <si>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</si>
  <si>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</si>
  <si>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</si>
  <si>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</si>
  <si>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</si>
  <si>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</si>
  <si>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</si>
  <si>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</si>
  <si>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</si>
  <si>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</si>
  <si>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</si>
  <si>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</si>
  <si>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</si>
  <si>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</si>
  <si>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</si>
  <si>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</si>
  <si>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</si>
  <si>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</si>
  <si>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</si>
  <si>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</si>
  <si>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</si>
  <si>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</si>
  <si>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</si>
  <si>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</si>
  <si>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</si>
  <si>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</si>
  <si>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</si>
  <si>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</si>
  <si>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</si>
  <si>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</si>
  <si>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</si>
  <si>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</si>
  <si>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</si>
  <si>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</si>
  <si>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</si>
  <si>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</si>
  <si>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</si>
  <si>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</si>
  <si>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</si>
  <si>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</si>
  <si>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</si>
  <si>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</si>
  <si>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</si>
  <si>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</si>
  <si>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</si>
  <si>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</si>
  <si>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</si>
  <si>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斜里町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</si>
  <si>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</si>
  <si>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</si>
  <si>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</si>
  <si>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</si>
  <si>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</si>
  <si>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</si>
  <si>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</si>
  <si>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</si>
  <si>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</si>
  <si>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</si>
  <si>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</si>
  <si>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</si>
  <si>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</si>
  <si>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</si>
  <si>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</si>
  <si>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</si>
  <si>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</si>
  <si>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</si>
  <si>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</si>
  <si>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</si>
  <si>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</si>
  <si>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</si>
  <si>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</si>
  <si>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</si>
  <si>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</si>
  <si>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</si>
  <si>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</si>
  <si>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</si>
  <si>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</si>
  <si>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</si>
  <si>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</si>
  <si>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</si>
  <si>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</si>
  <si>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</si>
  <si>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</si>
  <si>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</si>
  <si>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</si>
  <si>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</si>
  <si>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</si>
  <si>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</si>
  <si>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</si>
  <si>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</si>
  <si>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</si>
  <si>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</si>
  <si>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</si>
  <si>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</si>
  <si>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</si>
  <si>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</si>
  <si>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</si>
  <si>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</si>
  <si>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</si>
  <si>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</si>
  <si>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</si>
  <si>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</si>
  <si>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</si>
  <si>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</si>
  <si>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</si>
  <si>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</si>
  <si>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</si>
  <si>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</si>
  <si>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</si>
  <si>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</si>
  <si>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</si>
  <si>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</si>
  <si>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</si>
  <si>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</si>
  <si>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</si>
  <si>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</si>
  <si>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</si>
  <si>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</si>
  <si>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</si>
  <si>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</si>
  <si>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</si>
  <si>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</si>
  <si>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</si>
  <si>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</si>
  <si>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</si>
  <si>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</si>
  <si>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</si>
  <si>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</si>
  <si>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</si>
  <si>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</si>
  <si>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</si>
  <si>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</si>
  <si>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</si>
  <si>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</si>
  <si>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</si>
  <si>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</si>
  <si>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</si>
  <si>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</si>
  <si>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</si>
  <si>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</si>
  <si>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</si>
  <si>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</si>
  <si>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</si>
  <si>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</si>
  <si>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</si>
  <si>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</si>
  <si>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</si>
  <si>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</si>
  <si>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</si>
  <si>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</si>
  <si>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</si>
  <si>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</si>
  <si>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</si>
  <si>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</si>
  <si>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</si>
  <si>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</si>
  <si>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</si>
  <si>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北海道斜里町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</si>
  <si>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</si>
  <si>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</si>
  <si>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</si>
  <si>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</si>
  <si>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</si>
  <si>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</si>
  <si>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</si>
  <si>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</si>
  <si>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</si>
  <si>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</si>
  <si>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</si>
  <si>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</si>
  <si>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</si>
  <si>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</si>
  <si>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</si>
  <si>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</si>
  <si>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</si>
  <si>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</si>
  <si>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</si>
  <si>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</si>
  <si>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</si>
  <si>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</si>
  <si>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</si>
  <si>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</si>
  <si>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</si>
  <si>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</si>
  <si>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</si>
  <si>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</si>
  <si>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</si>
  <si>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</si>
  <si>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</si>
  <si>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</si>
  <si>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</si>
  <si>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</si>
  <si>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</si>
  <si>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</si>
  <si>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</si>
  <si>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</si>
  <si>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</si>
  <si>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</si>
  <si>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</si>
  <si>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</si>
  <si>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</si>
  <si>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</si>
  <si>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</si>
  <si>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</si>
  <si>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</si>
  <si>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</si>
  <si>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</si>
  <si>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</si>
  <si>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</si>
  <si>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</si>
  <si>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</si>
  <si>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</si>
  <si>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</si>
  <si>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</si>
  <si>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</si>
  <si>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</si>
  <si>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</si>
  <si>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</si>
  <si>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</si>
  <si>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</si>
  <si>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</si>
  <si>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</si>
  <si>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</si>
  <si>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</si>
  <si>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</si>
  <si>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</si>
  <si>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</si>
  <si>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</si>
  <si>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</si>
  <si>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</si>
  <si>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</si>
  <si>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</si>
  <si>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</si>
  <si>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</si>
  <si>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</si>
  <si>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</si>
  <si>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</si>
  <si>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</si>
  <si>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</si>
  <si>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</si>
  <si>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</si>
  <si>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</si>
  <si>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</si>
  <si>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</si>
  <si>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</si>
  <si>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</si>
  <si>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</si>
  <si>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</si>
  <si>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</si>
  <si>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</si>
  <si>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</si>
  <si>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</si>
  <si>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</si>
  <si>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</si>
  <si>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</si>
  <si>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</si>
  <si>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</si>
  <si>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</si>
  <si>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</si>
  <si>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</si>
  <si>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</si>
  <si>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</si>
  <si>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</si>
  <si>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</si>
  <si>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</si>
  <si>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</si>
  <si>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</si>
  <si>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</si>
  <si>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</si>
  <si>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</si>
  <si>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</si>
  <si>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</si>
  <si>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</si>
  <si>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</si>
  <si>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</si>
  <si>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</si>
  <si>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</si>
  <si>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</si>
  <si>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</si>
  <si>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</si>
  <si>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</si>
  <si>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</si>
  <si>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</si>
  <si>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</si>
  <si>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</si>
  <si>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</si>
  <si>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</si>
  <si>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</si>
  <si>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</si>
  <si>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</si>
  <si>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</si>
  <si>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</si>
  <si>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</si>
  <si>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</si>
  <si>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</si>
  <si>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</si>
  <si>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</si>
  <si>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</si>
  <si>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</si>
  <si>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</si>
  <si>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</si>
  <si>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</si>
  <si>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</si>
  <si>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</si>
  <si>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</si>
  <si>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</si>
  <si>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</si>
  <si>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</si>
  <si>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北海道斜里町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</si>
  <si>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</si>
  <si>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</si>
  <si>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</si>
  <si>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</si>
  <si>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</si>
  <si>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</si>
  <si>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</si>
  <si>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</si>
  <si>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</si>
  <si>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</si>
  <si>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</si>
  <si>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</si>
  <si>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</si>
  <si>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</si>
  <si>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</si>
  <si>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</si>
  <si>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</si>
  <si>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</si>
  <si>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</si>
  <si>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</si>
  <si>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国立公園内森林保全事業特別会計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</si>
  <si>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</si>
  <si>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</si>
  <si>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</si>
  <si>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</si>
  <si>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</si>
  <si>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</si>
  <si>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</si>
  <si>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</si>
  <si>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</si>
  <si>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</si>
  <si>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</si>
  <si>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</si>
  <si>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</si>
  <si>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</si>
  <si>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</si>
  <si>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</si>
  <si>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</si>
  <si>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</si>
  <si>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</si>
  <si>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</si>
  <si>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</si>
  <si>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</si>
  <si>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</si>
  <si>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</si>
  <si>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</si>
  <si>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</si>
  <si>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</si>
  <si>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</si>
  <si>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</si>
  <si>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</si>
  <si>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</si>
  <si>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</si>
  <si>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</si>
  <si>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</si>
  <si>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</si>
  <si>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</si>
  <si>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</si>
  <si>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</si>
  <si>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</si>
  <si>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</si>
  <si>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</si>
  <si>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</si>
  <si>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</si>
  <si>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</si>
  <si>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</si>
  <si>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</si>
  <si>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</si>
  <si>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</si>
  <si>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</si>
  <si>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</si>
  <si>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</si>
  <si>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</si>
  <si>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</si>
  <si>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</si>
  <si>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</si>
  <si>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</si>
  <si>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</si>
  <si>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</si>
  <si>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</si>
  <si>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</si>
  <si>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</si>
  <si>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</si>
  <si>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</si>
  <si>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</si>
  <si>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</si>
  <si>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</si>
  <si>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</si>
  <si>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</si>
  <si>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</si>
  <si>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</si>
  <si>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</si>
  <si>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</si>
  <si>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</si>
  <si>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</si>
  <si>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</si>
  <si>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</si>
  <si>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</si>
  <si>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</si>
  <si>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</si>
  <si>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</si>
  <si>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</si>
  <si>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</si>
  <si>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</si>
  <si>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</si>
  <si>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</si>
  <si>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</si>
  <si>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</si>
  <si>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</si>
  <si>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</si>
  <si>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</si>
  <si>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</si>
  <si>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</si>
  <si>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</si>
  <si>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</si>
  <si>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</si>
  <si>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</si>
  <si>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</si>
  <si>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</si>
  <si>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</si>
  <si>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</si>
  <si>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</si>
  <si>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</si>
  <si>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</si>
  <si>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</si>
  <si>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</si>
  <si>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</si>
  <si>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</si>
  <si>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</si>
  <si>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</si>
  <si>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</si>
  <si>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</si>
  <si>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</si>
  <si>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</si>
  <si>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</si>
  <si>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</si>
  <si>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</si>
  <si>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</si>
  <si>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</si>
  <si>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</si>
  <si>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</si>
  <si>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</si>
  <si>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</si>
  <si>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</si>
  <si>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</si>
  <si>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</si>
  <si>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</si>
  <si>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</si>
  <si>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</si>
  <si>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</si>
  <si>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</si>
  <si>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</si>
  <si>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</si>
  <si>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</si>
  <si>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</si>
  <si>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</si>
  <si>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</si>
  <si>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</si>
  <si>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</si>
  <si>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</si>
  <si>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</si>
  <si>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</si>
  <si>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</si>
  <si>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</si>
  <si>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</si>
  <si>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</si>
  <si>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</si>
  <si>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</si>
  <si>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</si>
  <si>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</si>
  <si>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</si>
  <si>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</si>
  <si>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</si>
  <si>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</si>
  <si>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</si>
  <si>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</si>
  <si>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</si>
  <si>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1.67</t>
  </si>
  <si>
    <t>▲ 0.27</t>
  </si>
  <si>
    <t>病院事業会計</t>
  </si>
  <si>
    <t>▲ 0.84</t>
  </si>
  <si>
    <t>一般会計</t>
  </si>
  <si>
    <t>水道事業会計</t>
  </si>
  <si>
    <t>公共下水道事業特別会計</t>
  </si>
  <si>
    <t>介護保険事業特別会計</t>
  </si>
  <si>
    <t>国民健康保険事業特別会計</t>
  </si>
  <si>
    <t>後期高齢者医療特別会計</t>
  </si>
  <si>
    <t>国立公園内森林保全事業特別会計</t>
  </si>
  <si>
    <t>その他会計（赤字）</t>
  </si>
  <si>
    <t>その他会計（黒字）</t>
  </si>
  <si>
    <t>R01</t>
    <phoneticPr fontId="5"/>
  </si>
  <si>
    <t>R02</t>
    <phoneticPr fontId="5"/>
  </si>
  <si>
    <t>R03</t>
    <phoneticPr fontId="5"/>
  </si>
  <si>
    <t>R04</t>
    <phoneticPr fontId="5"/>
  </si>
  <si>
    <t>R05</t>
    <phoneticPr fontId="5"/>
  </si>
  <si>
    <t>公益財団法人知床財団</t>
    <rPh sb="0" eb="6">
      <t>コウエキザイダンホウジン</t>
    </rPh>
    <rPh sb="6" eb="8">
      <t>シレトコ</t>
    </rPh>
    <rPh sb="8" eb="10">
      <t>ザイダン</t>
    </rPh>
    <phoneticPr fontId="2"/>
  </si>
  <si>
    <t>-</t>
    <phoneticPr fontId="2"/>
  </si>
  <si>
    <t>-</t>
    <phoneticPr fontId="2"/>
  </si>
  <si>
    <t>-</t>
    <phoneticPr fontId="2"/>
  </si>
  <si>
    <t>-</t>
    <phoneticPr fontId="2"/>
  </si>
  <si>
    <t>斜里郡３町終末処理事業組合</t>
    <rPh sb="0" eb="2">
      <t>シャリ</t>
    </rPh>
    <rPh sb="2" eb="3">
      <t>グン</t>
    </rPh>
    <rPh sb="4" eb="5">
      <t>マチ</t>
    </rPh>
    <rPh sb="5" eb="7">
      <t>シュウマツ</t>
    </rPh>
    <rPh sb="7" eb="9">
      <t>ショリ</t>
    </rPh>
    <rPh sb="9" eb="11">
      <t>ジギョウ</t>
    </rPh>
    <rPh sb="11" eb="13">
      <t>クミアイ</t>
    </rPh>
    <phoneticPr fontId="2"/>
  </si>
  <si>
    <t>網走地方教育研修センター組合</t>
    <rPh sb="0" eb="2">
      <t>アバシリ</t>
    </rPh>
    <rPh sb="2" eb="4">
      <t>チホウ</t>
    </rPh>
    <rPh sb="4" eb="6">
      <t>キョウイク</t>
    </rPh>
    <rPh sb="6" eb="8">
      <t>ケンシュウ</t>
    </rPh>
    <rPh sb="12" eb="14">
      <t>クミアイ</t>
    </rPh>
    <phoneticPr fontId="2"/>
  </si>
  <si>
    <t>斜里地区消防組合</t>
    <rPh sb="0" eb="2">
      <t>シャリ</t>
    </rPh>
    <rPh sb="2" eb="4">
      <t>チク</t>
    </rPh>
    <rPh sb="4" eb="6">
      <t>ショウボウ</t>
    </rPh>
    <rPh sb="6" eb="8">
      <t>クミアイ</t>
    </rPh>
    <phoneticPr fontId="2"/>
  </si>
  <si>
    <t>(ふるさと応援「まちなみ」基金(R05年度末現在))</t>
    <rPh sb="5" eb="7">
      <t>オウエン</t>
    </rPh>
    <rPh sb="13" eb="15">
      <t>キキン</t>
    </rPh>
    <phoneticPr fontId="5"/>
  </si>
  <si>
    <t>(ふるさと応援「いきいき」基金(R05年度末現在))</t>
    <phoneticPr fontId="2"/>
  </si>
  <si>
    <t>(国立公園内森林保全基金(R05年度末現在))</t>
    <rPh sb="1" eb="3">
      <t>コクリツ</t>
    </rPh>
    <rPh sb="3" eb="6">
      <t>コウエンナイ</t>
    </rPh>
    <rPh sb="6" eb="8">
      <t>シンリン</t>
    </rPh>
    <rPh sb="8" eb="10">
      <t>ホゼン</t>
    </rPh>
    <phoneticPr fontId="2"/>
  </si>
  <si>
    <t>(ふるさと応援「みどり」基金(R05年度末現在))</t>
    <phoneticPr fontId="2"/>
  </si>
  <si>
    <t>(漁業振興基金(R05年度末現在))</t>
    <rPh sb="1" eb="3">
      <t>ギョギョウ</t>
    </rPh>
    <rPh sb="3" eb="5">
      <t>シンコウ</t>
    </rPh>
    <rPh sb="5" eb="7">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</si>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</sst>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A7E0-4B12-95D2-1D58B0F4B9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181214</c:v>
                </c:pt>
                <c:pt idx="1">
                  <c:v>216426</c:v>
                </c:pt>
                <c:pt idx="2">
                  <c:v>117641</c:v>
                </c:pt>
                <c:pt idx="3">
                  <c:v>126401</c:v>
                </c:pt>
                <c:pt idx="4">
                  <c:v>178482</c:v>
                </c:pt>
              </c:numCache>
            </c:numRef>
          </c:val>
          <c:smooth val="0"/>
          <c:extLst>
            <c:ext xmlns:c16="http://schemas.microsoft.com/office/drawing/2014/chart" uri="{C3380CC4-5D6E-409C-BE32-E72D297353CC}">
              <c16:uniqueId val="{00000001-A7E0-4B12-95D2-1D58B0F4B9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4.0999999999999996</c:v>
                </c:pt>
                <c:pt idx="1">
                  <c:v>4.45</c:v>
                </c:pt>
                <c:pt idx="2">
                  <c:v>5.96</c:v>
                </c:pt>
                <c:pt idx="3">
                  <c:v>5.88</c:v>
                </c:pt>
                <c:pt idx="4">
                  <c:v>5.5</c:v>
                </c:pt>
              </c:numCache>
            </c:numRef>
          </c:val>
          <c:extLst>
            <c:ext xmlns:c16="http://schemas.microsoft.com/office/drawing/2014/chart" uri="{C3380CC4-5D6E-409C-BE32-E72D297353CC}">
              <c16:uniqueId val="{00000000-3C20-437C-B5CC-D667E1AF7D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20.74</c:v>
                </c:pt>
                <c:pt idx="1">
                  <c:v>20.84</c:v>
                </c:pt>
                <c:pt idx="2">
                  <c:v>23.58</c:v>
                </c:pt>
                <c:pt idx="3">
                  <c:v>24.42</c:v>
                </c:pt>
                <c:pt idx="4">
                  <c:v>26.93</c:v>
                </c:pt>
              </c:numCache>
            </c:numRef>
          </c:val>
          <c:extLst>
            <c:ext xmlns:c16="http://schemas.microsoft.com/office/drawing/2014/chart" uri="{C3380CC4-5D6E-409C-BE32-E72D297353CC}">
              <c16:uniqueId val="{00000001-3C20-437C-B5CC-D667E1AF7D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-1.67</c:v>
                </c:pt>
                <c:pt idx="1">
                  <c:v>1.24</c:v>
                </c:pt>
                <c:pt idx="2">
                  <c:v>5.7</c:v>
                </c:pt>
                <c:pt idx="3">
                  <c:v>-0.27</c:v>
                </c:pt>
                <c:pt idx="4">
                  <c:v>3.16</c:v>
                </c:pt>
              </c:numCache>
            </c:numRef>
          </c:val>
          <c:smooth val="0"/>
          <c:extLst>
            <c:ext xmlns:c16="http://schemas.microsoft.com/office/drawing/2014/chart" uri="{C3380CC4-5D6E-409C-BE32-E72D297353CC}">
              <c16:uniqueId val="{00000002-3C20-437C-B5CC-D667E1AF7D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48-4990-8ADB-6DC791B156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48-4990-8ADB-6DC791B1562E}"/>
            </c:ext>
          </c:extLst>
        </c:ser>
        <c:ser>
          <c:idx val="2"/>
          <c:order val="2"/>
          <c:tx>
            <c:strRef>
              <c:f>データシート!$A$29</c:f>
              <c:strCache>
                <c:ptCount val="1"/>
                <c:pt idx="0">
                  <c:v>国立公園内森林保全事業特別会計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748-4990-8ADB-6DC791B1562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5748-4990-8ADB-6DC791B1562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0.15</c:v>
                </c:pt>
                <c:pt idx="4">
                  <c:v>#N/A</c:v>
                </c:pt>
                <c:pt idx="5">
                  <c:v>0.02</c:v>
                </c:pt>
                <c:pt idx="6">
                  <c:v>#N/A</c:v>
                </c:pt>
                <c:pt idx="7">
                  <c:v>0.12</c:v>
                </c:pt>
                <c:pt idx="8">
                  <c:v>#N/A</c:v>
                </c:pt>
                <c:pt idx="9">
                  <c:v>0.24</c:v>
                </c:pt>
              </c:numCache>
            </c:numRef>
          </c:val>
          <c:extLst>
            <c:ext xmlns:c16="http://schemas.microsoft.com/office/drawing/2014/chart" uri="{C3380CC4-5D6E-409C-BE32-E72D297353CC}">
              <c16:uniqueId val="{00000004-5748-4990-8ADB-6DC791B1562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1.08</c:v>
                </c:pt>
                <c:pt idx="2">
                  <c:v>#N/A</c:v>
                </c:pt>
                <c:pt idx="3">
                  <c:v>1.3</c:v>
                </c:pt>
                <c:pt idx="4">
                  <c:v>#N/A</c:v>
                </c:pt>
                <c:pt idx="5">
                  <c:v>1.27</c:v>
                </c:pt>
                <c:pt idx="6">
                  <c:v>#N/A</c:v>
                </c:pt>
                <c:pt idx="7">
                  <c:v>1.28</c:v>
                </c:pt>
                <c:pt idx="8">
                  <c:v>#N/A</c:v>
                </c:pt>
                <c:pt idx="9">
                  <c:v>0.53</c:v>
                </c:pt>
              </c:numCache>
            </c:numRef>
          </c:val>
          <c:extLst>
            <c:ext xmlns:c16="http://schemas.microsoft.com/office/drawing/2014/chart" uri="{C3380CC4-5D6E-409C-BE32-E72D297353CC}">
              <c16:uniqueId val="{00000005-5748-4990-8ADB-6DC791B1562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c:v>
                </c:pt>
                <c:pt idx="8">
                  <c:v>#N/A</c:v>
                </c:pt>
                <c:pt idx="9">
                  <c:v>2.52</c:v>
                </c:pt>
              </c:numCache>
            </c:numRef>
          </c:val>
          <c:extLst>
            <c:ext xmlns:c16="http://schemas.microsoft.com/office/drawing/2014/chart" uri="{C3380CC4-5D6E-409C-BE32-E72D297353CC}">
              <c16:uniqueId val="{00000006-5748-4990-8ADB-6DC791B1562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4.87</c:v>
                </c:pt>
                <c:pt idx="2">
                  <c:v>#N/A</c:v>
                </c:pt>
                <c:pt idx="3">
                  <c:v>4.43</c:v>
                </c:pt>
                <c:pt idx="4">
                  <c:v>#N/A</c:v>
                </c:pt>
                <c:pt idx="5">
                  <c:v>4.41</c:v>
                </c:pt>
                <c:pt idx="6">
                  <c:v>#N/A</c:v>
                </c:pt>
                <c:pt idx="7">
                  <c:v>4.46</c:v>
                </c:pt>
                <c:pt idx="8">
                  <c:v>#N/A</c:v>
                </c:pt>
                <c:pt idx="9">
                  <c:v>3.99</c:v>
                </c:pt>
              </c:numCache>
            </c:numRef>
          </c:val>
          <c:extLst>
            <c:ext xmlns:c16="http://schemas.microsoft.com/office/drawing/2014/chart" uri="{C3380CC4-5D6E-409C-BE32-E72D297353CC}">
              <c16:uniqueId val="{00000007-5748-4990-8ADB-6DC791B156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4.0999999999999996</c:v>
                </c:pt>
                <c:pt idx="2">
                  <c:v>#N/A</c:v>
                </c:pt>
                <c:pt idx="3">
                  <c:v>4.45</c:v>
                </c:pt>
                <c:pt idx="4">
                  <c:v>#N/A</c:v>
                </c:pt>
                <c:pt idx="5">
                  <c:v>5.96</c:v>
                </c:pt>
                <c:pt idx="6">
                  <c:v>#N/A</c:v>
                </c:pt>
                <c:pt idx="7">
                  <c:v>5.88</c:v>
                </c:pt>
                <c:pt idx="8">
                  <c:v>#N/A</c:v>
                </c:pt>
                <c:pt idx="9">
                  <c:v>5.5</c:v>
                </c:pt>
              </c:numCache>
            </c:numRef>
          </c:val>
          <c:extLst>
            <c:ext xmlns:c16="http://schemas.microsoft.com/office/drawing/2014/chart" uri="{C3380CC4-5D6E-409C-BE32-E72D297353CC}">
              <c16:uniqueId val="{00000008-5748-4990-8ADB-6DC791B1562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0.84</c:v>
                </c:pt>
                <c:pt idx="1">
                  <c:v>#N/A</c:v>
                </c:pt>
                <c:pt idx="2">
                  <c:v>#N/A</c:v>
                </c:pt>
                <c:pt idx="3">
                  <c:v>0</c:v>
                </c:pt>
                <c:pt idx="4">
                  <c:v>#N/A</c:v>
                </c:pt>
                <c:pt idx="5">
                  <c:v>4.79</c:v>
                </c:pt>
                <c:pt idx="6">
                  <c:v>#N/A</c:v>
                </c:pt>
                <c:pt idx="7">
                  <c:v>6.84</c:v>
                </c:pt>
                <c:pt idx="8">
                  <c:v>#N/A</c:v>
                </c:pt>
                <c:pt idx="9">
                  <c:v>8.01</c:v>
                </c:pt>
              </c:numCache>
            </c:numRef>
          </c:val>
          <c:extLst>
            <c:ext xmlns:c16="http://schemas.microsoft.com/office/drawing/2014/chart" uri="{C3380CC4-5D6E-409C-BE32-E72D297353CC}">
              <c16:uniqueId val="{00000009-5748-4990-8ADB-6DC791B156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973</c:v>
                </c:pt>
                <c:pt idx="5">
                  <c:v>992</c:v>
                </c:pt>
                <c:pt idx="8">
                  <c:v>992</c:v>
                </c:pt>
                <c:pt idx="11">
                  <c:v>973</c:v>
                </c:pt>
                <c:pt idx="14">
                  <c:v>941</c:v>
                </c:pt>
              </c:numCache>
            </c:numRef>
          </c:val>
          <c:extLst>
            <c:ext xmlns:c16="http://schemas.microsoft.com/office/drawing/2014/chart" uri="{C3380CC4-5D6E-409C-BE32-E72D297353CC}">
              <c16:uniqueId val="{00000000-BC51-499F-BEBE-A6BBF15205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BC51-499F-BEBE-A6BBF15205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86</c:v>
                </c:pt>
                <c:pt idx="3">
                  <c:v>103</c:v>
                </c:pt>
                <c:pt idx="6">
                  <c:v>163</c:v>
                </c:pt>
                <c:pt idx="9">
                  <c:v>171</c:v>
                </c:pt>
                <c:pt idx="12">
                  <c:v>102</c:v>
                </c:pt>
              </c:numCache>
            </c:numRef>
          </c:val>
          <c:extLst>
            <c:ext xmlns:c16="http://schemas.microsoft.com/office/drawing/2014/chart" uri="{C3380CC4-5D6E-409C-BE32-E72D297353CC}">
              <c16:uniqueId val="{00000002-BC51-499F-BEBE-A6BBF15205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73</c:v>
                </c:pt>
                <c:pt idx="3">
                  <c:v>74</c:v>
                </c:pt>
                <c:pt idx="6">
                  <c:v>76</c:v>
                </c:pt>
                <c:pt idx="9">
                  <c:v>77</c:v>
                </c:pt>
                <c:pt idx="12">
                  <c:v>93</c:v>
                </c:pt>
              </c:numCache>
            </c:numRef>
          </c:val>
          <c:extLst>
            <c:ext xmlns:c16="http://schemas.microsoft.com/office/drawing/2014/chart" uri="{C3380CC4-5D6E-409C-BE32-E72D297353CC}">
              <c16:uniqueId val="{00000003-BC51-499F-BEBE-A6BBF15205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229</c:v>
                </c:pt>
                <c:pt idx="3">
                  <c:v>261</c:v>
                </c:pt>
                <c:pt idx="6">
                  <c:v>259</c:v>
                </c:pt>
                <c:pt idx="9">
                  <c:v>252</c:v>
                </c:pt>
                <c:pt idx="12">
                  <c:v>182</c:v>
                </c:pt>
              </c:numCache>
            </c:numRef>
          </c:val>
          <c:extLst>
            <c:ext xmlns:c16="http://schemas.microsoft.com/office/drawing/2014/chart" uri="{C3380CC4-5D6E-409C-BE32-E72D297353CC}">
              <c16:uniqueId val="{00000004-BC51-499F-BEBE-A6BBF15205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51-499F-BEBE-A6BBF15205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51-499F-BEBE-A6BBF15205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1070</c:v>
                </c:pt>
                <c:pt idx="3">
                  <c:v>1064</c:v>
                </c:pt>
                <c:pt idx="6">
                  <c:v>1140</c:v>
                </c:pt>
                <c:pt idx="9">
                  <c:v>1102</c:v>
                </c:pt>
                <c:pt idx="12">
                  <c:v>1075</c:v>
                </c:pt>
              </c:numCache>
            </c:numRef>
          </c:val>
          <c:extLst>
            <c:ext xmlns:c16="http://schemas.microsoft.com/office/drawing/2014/chart" uri="{C3380CC4-5D6E-409C-BE32-E72D297353CC}">
              <c16:uniqueId val="{00000007-BC51-499F-BEBE-A6BBF15205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486</c:v>
                </c:pt>
                <c:pt idx="2">
                  <c:v>#N/A</c:v>
                </c:pt>
                <c:pt idx="3">
                  <c:v>#N/A</c:v>
                </c:pt>
                <c:pt idx="4">
                  <c:v>511</c:v>
                </c:pt>
                <c:pt idx="5">
                  <c:v>#N/A</c:v>
                </c:pt>
                <c:pt idx="6">
                  <c:v>#N/A</c:v>
                </c:pt>
                <c:pt idx="7">
                  <c:v>646</c:v>
                </c:pt>
                <c:pt idx="8">
                  <c:v>#N/A</c:v>
                </c:pt>
                <c:pt idx="9">
                  <c:v>#N/A</c:v>
                </c:pt>
                <c:pt idx="10">
                  <c:v>629</c:v>
                </c:pt>
                <c:pt idx="11">
                  <c:v>#N/A</c:v>
                </c:pt>
                <c:pt idx="12">
                  <c:v>#N/A</c:v>
                </c:pt>
                <c:pt idx="13">
                  <c:v>511</c:v>
                </c:pt>
                <c:pt idx="14">
                  <c:v>#N/A</c:v>
                </c:pt>
              </c:numCache>
            </c:numRef>
          </c:val>
          <c:smooth val="0"/>
          <c:extLst>
            <c:ext xmlns:c16="http://schemas.microsoft.com/office/drawing/2014/chart" uri="{C3380CC4-5D6E-409C-BE32-E72D297353CC}">
              <c16:uniqueId val="{00000008-BC51-499F-BEBE-A6BBF15205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9342</c:v>
                </c:pt>
                <c:pt idx="5">
                  <c:v>9307</c:v>
                </c:pt>
                <c:pt idx="8">
                  <c:v>9458</c:v>
                </c:pt>
                <c:pt idx="11">
                  <c:v>9270</c:v>
                </c:pt>
                <c:pt idx="14">
                  <c:v>9160</c:v>
                </c:pt>
              </c:numCache>
            </c:numRef>
          </c:val>
          <c:extLst>
            <c:ext xmlns:c16="http://schemas.microsoft.com/office/drawing/2014/chart" uri="{C3380CC4-5D6E-409C-BE32-E72D297353CC}">
              <c16:uniqueId val="{00000000-933B-4E02-9A77-E5EA5A0439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1341</c:v>
                </c:pt>
                <c:pt idx="5">
                  <c:v>1327</c:v>
                </c:pt>
                <c:pt idx="8">
                  <c:v>1205</c:v>
                </c:pt>
                <c:pt idx="11">
                  <c:v>1048</c:v>
                </c:pt>
                <c:pt idx="14">
                  <c:v>1122</c:v>
                </c:pt>
              </c:numCache>
            </c:numRef>
          </c:val>
          <c:extLst>
            <c:ext xmlns:c16="http://schemas.microsoft.com/office/drawing/2014/chart" uri="{C3380CC4-5D6E-409C-BE32-E72D297353CC}">
              <c16:uniqueId val="{00000001-933B-4E02-9A77-E5EA5A0439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2100</c:v>
                </c:pt>
                <c:pt idx="5">
                  <c:v>2272</c:v>
                </c:pt>
                <c:pt idx="8">
                  <c:v>2735</c:v>
                </c:pt>
                <c:pt idx="11">
                  <c:v>3056</c:v>
                </c:pt>
                <c:pt idx="14">
                  <c:v>3588</c:v>
                </c:pt>
              </c:numCache>
            </c:numRef>
          </c:val>
          <c:extLst>
            <c:ext xmlns:c16="http://schemas.microsoft.com/office/drawing/2014/chart" uri="{C3380CC4-5D6E-409C-BE32-E72D297353CC}">
              <c16:uniqueId val="{00000002-933B-4E02-9A77-E5EA5A0439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3B-4E02-9A77-E5EA5A0439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3B-4E02-9A77-E5EA5A0439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3B-4E02-9A77-E5EA5A0439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831</c:v>
                </c:pt>
                <c:pt idx="3">
                  <c:v>859</c:v>
                </c:pt>
                <c:pt idx="6">
                  <c:v>831</c:v>
                </c:pt>
                <c:pt idx="9">
                  <c:v>778</c:v>
                </c:pt>
                <c:pt idx="12">
                  <c:v>806</c:v>
                </c:pt>
              </c:numCache>
            </c:numRef>
          </c:val>
          <c:extLst>
            <c:ext xmlns:c16="http://schemas.microsoft.com/office/drawing/2014/chart" uri="{C3380CC4-5D6E-409C-BE32-E72D297353CC}">
              <c16:uniqueId val="{00000006-933B-4E02-9A77-E5EA5A0439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1245</c:v>
                </c:pt>
                <c:pt idx="3">
                  <c:v>1281</c:v>
                </c:pt>
                <c:pt idx="6">
                  <c:v>1213</c:v>
                </c:pt>
                <c:pt idx="9">
                  <c:v>1139</c:v>
                </c:pt>
                <c:pt idx="12">
                  <c:v>1071</c:v>
                </c:pt>
              </c:numCache>
            </c:numRef>
          </c:val>
          <c:extLst>
            <c:ext xmlns:c16="http://schemas.microsoft.com/office/drawing/2014/chart" uri="{C3380CC4-5D6E-409C-BE32-E72D297353CC}">
              <c16:uniqueId val="{00000007-933B-4E02-9A77-E5EA5A0439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2830</c:v>
                </c:pt>
                <c:pt idx="3">
                  <c:v>2737</c:v>
                </c:pt>
                <c:pt idx="6">
                  <c:v>2684</c:v>
                </c:pt>
                <c:pt idx="9">
                  <c:v>2747</c:v>
                </c:pt>
                <c:pt idx="12">
                  <c:v>2799</c:v>
                </c:pt>
              </c:numCache>
            </c:numRef>
          </c:val>
          <c:extLst>
            <c:ext xmlns:c16="http://schemas.microsoft.com/office/drawing/2014/chart" uri="{C3380CC4-5D6E-409C-BE32-E72D297353CC}">
              <c16:uniqueId val="{00000008-933B-4E02-9A77-E5EA5A0439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644</c:v>
                </c:pt>
                <c:pt idx="3">
                  <c:v>504</c:v>
                </c:pt>
                <c:pt idx="6">
                  <c:v>365</c:v>
                </c:pt>
                <c:pt idx="9">
                  <c:v>199</c:v>
                </c:pt>
                <c:pt idx="12">
                  <c:v>109</c:v>
                </c:pt>
              </c:numCache>
            </c:numRef>
          </c:val>
          <c:extLst>
            <c:ext xmlns:c16="http://schemas.microsoft.com/office/drawing/2014/chart" uri="{C3380CC4-5D6E-409C-BE32-E72D297353CC}">
              <c16:uniqueId val="{00000009-933B-4E02-9A77-E5EA5A0439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11775</c:v>
                </c:pt>
                <c:pt idx="3">
                  <c:v>12157</c:v>
                </c:pt>
                <c:pt idx="6">
                  <c:v>11813</c:v>
                </c:pt>
                <c:pt idx="9">
                  <c:v>11447</c:v>
                </c:pt>
                <c:pt idx="12">
                  <c:v>11316</c:v>
                </c:pt>
              </c:numCache>
            </c:numRef>
          </c:val>
          <c:extLst>
            <c:ext xmlns:c16="http://schemas.microsoft.com/office/drawing/2014/chart" uri="{C3380CC4-5D6E-409C-BE32-E72D297353CC}">
              <c16:uniqueId val="{0000000A-933B-4E02-9A77-E5EA5A0439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4543</c:v>
                </c:pt>
                <c:pt idx="2">
                  <c:v>#N/A</c:v>
                </c:pt>
                <c:pt idx="3">
                  <c:v>#N/A</c:v>
                </c:pt>
                <c:pt idx="4">
                  <c:v>4632</c:v>
                </c:pt>
                <c:pt idx="5">
                  <c:v>#N/A</c:v>
                </c:pt>
                <c:pt idx="6">
                  <c:v>#N/A</c:v>
                </c:pt>
                <c:pt idx="7">
                  <c:v>3509</c:v>
                </c:pt>
                <c:pt idx="8">
                  <c:v>#N/A</c:v>
                </c:pt>
                <c:pt idx="9">
                  <c:v>#N/A</c:v>
                </c:pt>
                <c:pt idx="10">
                  <c:v>2937</c:v>
                </c:pt>
                <c:pt idx="11">
                  <c:v>#N/A</c:v>
                </c:pt>
                <c:pt idx="12">
                  <c:v>#N/A</c:v>
                </c:pt>
                <c:pt idx="13">
                  <c:v>2231</c:v>
                </c:pt>
                <c:pt idx="14">
                  <c:v>#N/A</c:v>
                </c:pt>
              </c:numCache>
            </c:numRef>
          </c:val>
          <c:smooth val="0"/>
          <c:extLst>
            <c:ext xmlns:c16="http://schemas.microsoft.com/office/drawing/2014/chart" uri="{C3380CC4-5D6E-409C-BE32-E72D297353CC}">
              <c16:uniqueId val="{0000000B-933B-4E02-9A77-E5EA5A0439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1441</c:v>
                </c:pt>
                <c:pt idx="1">
                  <c:v>1442</c:v>
                </c:pt>
                <c:pt idx="2">
                  <c:v>1646</c:v>
                </c:pt>
              </c:numCache>
            </c:numRef>
          </c:val>
          <c:extLst>
            <c:ext xmlns:c16="http://schemas.microsoft.com/office/drawing/2014/chart" uri="{C3380CC4-5D6E-409C-BE32-E72D297353CC}">
              <c16:uniqueId val="{00000000-C3D8-4469-AF85-D7B53C25D5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467</c:v>
                </c:pt>
                <c:pt idx="1">
                  <c:v>657</c:v>
                </c:pt>
                <c:pt idx="2">
                  <c:v>860</c:v>
                </c:pt>
              </c:numCache>
            </c:numRef>
          </c:val>
          <c:extLst>
            <c:ext xmlns:c16="http://schemas.microsoft.com/office/drawing/2014/chart" uri="{C3380CC4-5D6E-409C-BE32-E72D297353CC}">
              <c16:uniqueId val="{00000001-C3D8-4469-AF85-D7B53C25D5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566</c:v>
                </c:pt>
                <c:pt idx="1">
                  <c:v>695</c:v>
                </c:pt>
                <c:pt idx="2">
                  <c:v>808</c:v>
                </c:pt>
              </c:numCache>
            </c:numRef>
          </c:val>
          <c:extLst>
            <c:ext xmlns:c16="http://schemas.microsoft.com/office/drawing/2014/chart" uri="{C3380CC4-5D6E-409C-BE32-E72D297353CC}">
              <c16:uniqueId val="{00000002-C3D8-4469-AF85-D7B53C25D5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10,694
10,386
737.13
10,616,358
10,270,403
336,355
6,113,941
11,316,151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財政力指数は、</a:t>
          </a:r>
          <a:r>
            <a:rPr lang="ja-JP" altLang="en-US" sz="1100">
              <a:solidFill>
                <a:schemeClr val="dk1"/>
              </a:solidFill>
              <a:effectLst/>
              <a:latin typeface="+mn-lt"/>
              <a:ea typeface="+mn-ea"/>
              <a:cs typeface="+mn-cs"/>
            </a:rPr>
            <a:t>類似団体平均を上回っています。</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斜里</a:t>
          </a:r>
          <a:r>
            <a:rPr lang="ja-JP" altLang="ja-JP" sz="1100">
              <a:solidFill>
                <a:schemeClr val="dk1"/>
              </a:solidFill>
              <a:effectLst/>
              <a:latin typeface="+mn-lt"/>
              <a:ea typeface="+mn-ea"/>
              <a:cs typeface="+mn-cs"/>
            </a:rPr>
            <a:t>町の経済は、</a:t>
          </a:r>
          <a:r>
            <a:rPr lang="ja-JP" altLang="en-US" sz="1100">
              <a:solidFill>
                <a:schemeClr val="dk1"/>
              </a:solidFill>
              <a:effectLst/>
              <a:latin typeface="+mn-lt"/>
              <a:ea typeface="+mn-ea"/>
              <a:cs typeface="+mn-cs"/>
            </a:rPr>
            <a:t>豊かな</a:t>
          </a:r>
          <a:r>
            <a:rPr lang="ja-JP" altLang="ja-JP" sz="1100">
              <a:solidFill>
                <a:schemeClr val="dk1"/>
              </a:solidFill>
              <a:effectLst/>
              <a:latin typeface="+mn-lt"/>
              <a:ea typeface="+mn-ea"/>
              <a:cs typeface="+mn-cs"/>
            </a:rPr>
            <a:t>自然環境下で進展する農業・漁業の基幹産業と、世界自然遺産</a:t>
          </a:r>
          <a:r>
            <a:rPr lang="ja-JP" altLang="en-US" sz="1100">
              <a:solidFill>
                <a:schemeClr val="dk1"/>
              </a:solidFill>
              <a:effectLst/>
              <a:latin typeface="+mn-lt"/>
              <a:ea typeface="+mn-ea"/>
              <a:cs typeface="+mn-cs"/>
            </a:rPr>
            <a:t>「知床」</a:t>
          </a:r>
          <a:r>
            <a:rPr lang="ja-JP" altLang="ja-JP" sz="1100">
              <a:solidFill>
                <a:schemeClr val="dk1"/>
              </a:solidFill>
              <a:effectLst/>
              <a:latin typeface="+mn-lt"/>
              <a:ea typeface="+mn-ea"/>
              <a:cs typeface="+mn-cs"/>
            </a:rPr>
            <a:t>を背景に発展する観光産業</a:t>
          </a:r>
          <a:r>
            <a:rPr lang="ja-JP" altLang="en-US" sz="1100">
              <a:solidFill>
                <a:schemeClr val="dk1"/>
              </a:solidFill>
              <a:effectLst/>
              <a:latin typeface="+mn-lt"/>
              <a:ea typeface="+mn-ea"/>
              <a:cs typeface="+mn-cs"/>
            </a:rPr>
            <a:t>等のサービス業</a:t>
          </a:r>
          <a:r>
            <a:rPr lang="ja-JP" altLang="ja-JP" sz="1100">
              <a:solidFill>
                <a:schemeClr val="dk1"/>
              </a:solidFill>
              <a:effectLst/>
              <a:latin typeface="+mn-lt"/>
              <a:ea typeface="+mn-ea"/>
              <a:cs typeface="+mn-cs"/>
            </a:rPr>
            <a:t>によって支えられています。特に漁業は、主要魚種の「さけ・ます」の水揚げ</a:t>
          </a:r>
          <a:r>
            <a:rPr lang="ja-JP" altLang="en-US" sz="1100">
              <a:solidFill>
                <a:schemeClr val="dk1"/>
              </a:solidFill>
              <a:effectLst/>
              <a:latin typeface="+mn-lt"/>
              <a:ea typeface="+mn-ea"/>
              <a:cs typeface="+mn-cs"/>
            </a:rPr>
            <a:t>量</a:t>
          </a:r>
          <a:r>
            <a:rPr lang="ja-JP" altLang="ja-JP" sz="1100">
              <a:solidFill>
                <a:schemeClr val="dk1"/>
              </a:solidFill>
              <a:effectLst/>
              <a:latin typeface="+mn-lt"/>
              <a:ea typeface="+mn-ea"/>
              <a:cs typeface="+mn-cs"/>
            </a:rPr>
            <a:t>が日本一</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年度を除く）で</a:t>
          </a:r>
          <a:r>
            <a:rPr lang="ja-JP" altLang="ja-JP" sz="1100">
              <a:solidFill>
                <a:schemeClr val="dk1"/>
              </a:solidFill>
              <a:effectLst/>
              <a:latin typeface="+mn-lt"/>
              <a:ea typeface="+mn-ea"/>
              <a:cs typeface="+mn-cs"/>
            </a:rPr>
            <a:t>す。</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一次産業を基盤とした農水産加工</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多様性のある産業</a:t>
          </a:r>
          <a:r>
            <a:rPr lang="ja-JP" altLang="en-US" sz="1100">
              <a:solidFill>
                <a:schemeClr val="dk1"/>
              </a:solidFill>
              <a:effectLst/>
              <a:latin typeface="+mn-lt"/>
              <a:ea typeface="+mn-ea"/>
              <a:cs typeface="+mn-cs"/>
            </a:rPr>
            <a:t>基盤がある</a:t>
          </a:r>
          <a:r>
            <a:rPr lang="ja-JP" altLang="ja-JP" sz="1100">
              <a:solidFill>
                <a:schemeClr val="dk1"/>
              </a:solidFill>
              <a:effectLst/>
              <a:latin typeface="+mn-lt"/>
              <a:ea typeface="+mn-ea"/>
              <a:cs typeface="+mn-cs"/>
            </a:rPr>
            <a:t>ことから、斜里町の基準財政収入額は類似団体に比べ</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倍</a:t>
          </a:r>
          <a:r>
            <a:rPr lang="ja-JP" altLang="en-US" sz="1100">
              <a:solidFill>
                <a:schemeClr val="dk1"/>
              </a:solidFill>
              <a:effectLst/>
              <a:latin typeface="+mn-lt"/>
              <a:ea typeface="+mn-ea"/>
              <a:cs typeface="+mn-cs"/>
            </a:rPr>
            <a:t>ほどである一方、基準財政需要額は平均程度です。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52070</xdr:rowOff>
    </xdr:to>
    <xdr:cxnSp macro="">
      <xdr:nvCxnSpPr>
        <xdr:cNvPr id="67" name="直線コネクタ 66"/>
        <xdr:cNvCxnSpPr/>
      </xdr:nvCxnSpPr>
      <xdr:spPr>
        <a:xfrm>
          <a:off x="4114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68"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78740</xdr:rowOff>
    </xdr:from>
    <xdr:to>
      <xdr:col>19</xdr:col>
      <xdr:colOff>133350</xdr:colOff>
      <xdr:row>41</xdr:row>
      <xdr:rowOff>3810</xdr:rowOff>
    </xdr:to>
    <xdr:cxnSp macro="">
      <xdr:nvCxnSpPr>
        <xdr:cNvPr id="70" name="直線コネクタ 69"/>
        <xdr:cNvCxnSpPr/>
      </xdr:nvCxnSpPr>
      <xdr:spPr>
        <a:xfrm>
          <a:off x="3225800" y="69367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30480</xdr:rowOff>
    </xdr:from>
    <xdr:to>
      <xdr:col>15</xdr:col>
      <xdr:colOff>82550</xdr:colOff>
      <xdr:row>40</xdr:row>
      <xdr:rowOff>78740</xdr:rowOff>
    </xdr:to>
    <xdr:cxnSp macro="">
      <xdr:nvCxnSpPr>
        <xdr:cNvPr id="73" name="直線コネクタ 72"/>
        <xdr:cNvCxnSpPr/>
      </xdr:nvCxnSpPr>
      <xdr:spPr>
        <a:xfrm>
          <a:off x="2336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30480</xdr:rowOff>
    </xdr:from>
    <xdr:to>
      <xdr:col>11</xdr:col>
      <xdr:colOff>31750</xdr:colOff>
      <xdr:row>40</xdr:row>
      <xdr:rowOff>30480</xdr:rowOff>
    </xdr:to>
    <xdr:cxnSp macro="">
      <xdr:nvCxnSpPr>
        <xdr:cNvPr id="76" name="直線コネクタ 75"/>
        <xdr:cNvCxnSpPr/>
      </xdr:nvCxnSpPr>
      <xdr:spPr>
        <a:xfrm>
          <a:off x="1447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17797</xdr:rowOff>
    </xdr:from>
    <xdr:ext cx="762000" cy="259045"/>
    <xdr:sp macro="" textlink="">
      <xdr:nvSpPr>
        <xdr:cNvPr id="87" name="財政力該当値テキスト"/>
        <xdr:cNvSpPr txBox="1"/>
      </xdr:nvSpPr>
      <xdr:spPr>
        <a:xfrm>
          <a:off x="5041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0" name="楕円 89"/>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91" name="テキスト ボックス 90"/>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151130</xdr:rowOff>
    </xdr:from>
    <xdr:to>
      <xdr:col>11</xdr:col>
      <xdr:colOff>82550</xdr:colOff>
      <xdr:row>40</xdr:row>
      <xdr:rowOff>81280</xdr:rowOff>
    </xdr:to>
    <xdr:sp macro="" textlink="">
      <xdr:nvSpPr>
        <xdr:cNvPr id="92" name="楕円 91"/>
        <xdr:cNvSpPr/>
      </xdr:nvSpPr>
      <xdr:spPr>
        <a:xfrm>
          <a:off x="2286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93" name="テキスト ボックス 92"/>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94" name="楕円 93"/>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95" name="テキスト ボックス 94"/>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年度は、経常収支比率が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しました。</a:t>
          </a:r>
          <a:r>
            <a:rPr lang="ja-JP" altLang="en-US" sz="1100">
              <a:solidFill>
                <a:schemeClr val="dk1"/>
              </a:solidFill>
              <a:effectLst/>
              <a:latin typeface="+mn-lt"/>
              <a:ea typeface="+mn-ea"/>
              <a:cs typeface="+mn-cs"/>
            </a:rPr>
            <a:t>主な減少要因は、比率の分母のうち経常的一般財源の増加であり、主要因は普通交付税の増額によるものです。経常的一般財源の規模を標準財政規模に比べ適正水準に制御する必要があります。</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一方、今後は人件費の上昇や、大型事業実施に伴う大規模な地方債償還など、経常的な経費の増加</a:t>
          </a:r>
          <a:r>
            <a:rPr lang="ja-JP" altLang="ja-JP" sz="1100">
              <a:solidFill>
                <a:schemeClr val="dk1"/>
              </a:solidFill>
              <a:effectLst/>
              <a:latin typeface="+mn-lt"/>
              <a:ea typeface="+mn-ea"/>
              <a:cs typeface="+mn-cs"/>
            </a:rPr>
            <a:t>が予想されます</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この間実施している行政改革等により</a:t>
          </a:r>
          <a:r>
            <a:rPr lang="ja-JP" altLang="en-US" sz="1100">
              <a:solidFill>
                <a:schemeClr val="dk1"/>
              </a:solidFill>
              <a:effectLst/>
              <a:latin typeface="+mn-lt"/>
              <a:ea typeface="+mn-ea"/>
              <a:cs typeface="+mn-cs"/>
            </a:rPr>
            <a:t>比率</a:t>
          </a:r>
          <a:r>
            <a:rPr lang="ja-JP" altLang="ja-JP" sz="1100">
              <a:solidFill>
                <a:schemeClr val="dk1"/>
              </a:solidFill>
              <a:effectLst/>
              <a:latin typeface="+mn-lt"/>
              <a:ea typeface="+mn-ea"/>
              <a:cs typeface="+mn-cs"/>
            </a:rPr>
            <a:t>の大幅な上昇は避けられてきて</a:t>
          </a:r>
          <a:r>
            <a:rPr lang="ja-JP" altLang="en-US" sz="1100">
              <a:solidFill>
                <a:schemeClr val="dk1"/>
              </a:solidFill>
              <a:effectLst/>
              <a:latin typeface="+mn-lt"/>
              <a:ea typeface="+mn-ea"/>
              <a:cs typeface="+mn-cs"/>
            </a:rPr>
            <a:t>いるものの</a:t>
          </a:r>
          <a:r>
            <a:rPr lang="ja-JP" altLang="ja-JP" sz="1100">
              <a:solidFill>
                <a:schemeClr val="dk1"/>
              </a:solidFill>
              <a:effectLst/>
              <a:latin typeface="+mn-lt"/>
              <a:ea typeface="+mn-ea"/>
              <a:cs typeface="+mn-cs"/>
            </a:rPr>
            <a:t>、引き続き、義務的経費の削減に努めます。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128481</xdr:rowOff>
    </xdr:from>
    <xdr:to>
      <xdr:col>23</xdr:col>
      <xdr:colOff>133350</xdr:colOff>
      <xdr:row>60</xdr:row>
      <xdr:rowOff>41487</xdr:rowOff>
    </xdr:to>
    <xdr:cxnSp macro="">
      <xdr:nvCxnSpPr>
        <xdr:cNvPr id="130" name="直線コネクタ 129"/>
        <xdr:cNvCxnSpPr/>
      </xdr:nvCxnSpPr>
      <xdr:spPr>
        <a:xfrm flipV="1">
          <a:off x="4114800" y="10244031"/>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7002</xdr:rowOff>
    </xdr:from>
    <xdr:ext cx="762000" cy="259045"/>
    <xdr:sp macro="" textlink="">
      <xdr:nvSpPr>
        <xdr:cNvPr id="131" name="財政構造の弾力性平均値テキスト"/>
        <xdr:cNvSpPr txBox="1"/>
      </xdr:nvSpPr>
      <xdr:spPr>
        <a:xfrm>
          <a:off x="5041900" y="1029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60</xdr:row>
      <xdr:rowOff>41487</xdr:rowOff>
    </xdr:to>
    <xdr:cxnSp macro="">
      <xdr:nvCxnSpPr>
        <xdr:cNvPr id="133" name="直線コネクタ 132"/>
        <xdr:cNvCxnSpPr/>
      </xdr:nvCxnSpPr>
      <xdr:spPr>
        <a:xfrm>
          <a:off x="3225800" y="1019175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35" name="テキスト ボックス 134"/>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59</xdr:row>
      <xdr:rowOff>88265</xdr:rowOff>
    </xdr:to>
    <xdr:cxnSp macro="">
      <xdr:nvCxnSpPr>
        <xdr:cNvPr id="136" name="直線コネクタ 135"/>
        <xdr:cNvCxnSpPr/>
      </xdr:nvCxnSpPr>
      <xdr:spPr>
        <a:xfrm flipV="1">
          <a:off x="2336800" y="101917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131885</xdr:rowOff>
    </xdr:from>
    <xdr:ext cx="762000" cy="259045"/>
    <xdr:sp macro="" textlink="">
      <xdr:nvSpPr>
        <xdr:cNvPr id="138" name="テキスト ボックス 137"/>
        <xdr:cNvSpPr txBox="1"/>
      </xdr:nvSpPr>
      <xdr:spPr>
        <a:xfrm>
          <a:off x="28448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88265</xdr:rowOff>
    </xdr:from>
    <xdr:to>
      <xdr:col>11</xdr:col>
      <xdr:colOff>31750</xdr:colOff>
      <xdr:row>60</xdr:row>
      <xdr:rowOff>25400</xdr:rowOff>
    </xdr:to>
    <xdr:cxnSp macro="">
      <xdr:nvCxnSpPr>
        <xdr:cNvPr id="139" name="直線コネクタ 138"/>
        <xdr:cNvCxnSpPr/>
      </xdr:nvCxnSpPr>
      <xdr:spPr>
        <a:xfrm flipV="1">
          <a:off x="1447800" y="102038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117281</xdr:rowOff>
    </xdr:from>
    <xdr:ext cx="762000" cy="259045"/>
    <xdr:sp macro="" textlink="">
      <xdr:nvSpPr>
        <xdr:cNvPr id="141" name="テキスト ボックス 140"/>
        <xdr:cNvSpPr txBox="1"/>
      </xdr:nvSpPr>
      <xdr:spPr>
        <a:xfrm>
          <a:off x="19558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3" name="テキスト ボックス 142"/>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77681</xdr:rowOff>
    </xdr:from>
    <xdr:to>
      <xdr:col>23</xdr:col>
      <xdr:colOff>184150</xdr:colOff>
      <xdr:row>60</xdr:row>
      <xdr:rowOff>7831</xdr:rowOff>
    </xdr:to>
    <xdr:sp macro="" textlink="">
      <xdr:nvSpPr>
        <xdr:cNvPr id="149" name="楕円 148"/>
        <xdr:cNvSpPr/>
      </xdr:nvSpPr>
      <xdr:spPr>
        <a:xfrm>
          <a:off x="49022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94208</xdr:rowOff>
    </xdr:from>
    <xdr:ext cx="762000" cy="259045"/>
    <xdr:sp macro="" textlink="">
      <xdr:nvSpPr>
        <xdr:cNvPr id="150" name="財政構造の弾力性該当値テキスト"/>
        <xdr:cNvSpPr txBox="1"/>
      </xdr:nvSpPr>
      <xdr:spPr>
        <a:xfrm>
          <a:off x="5041900" y="1003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162137</xdr:rowOff>
    </xdr:from>
    <xdr:to>
      <xdr:col>19</xdr:col>
      <xdr:colOff>184150</xdr:colOff>
      <xdr:row>60</xdr:row>
      <xdr:rowOff>92287</xdr:rowOff>
    </xdr:to>
    <xdr:sp macro="" textlink="">
      <xdr:nvSpPr>
        <xdr:cNvPr id="151" name="楕円 150"/>
        <xdr:cNvSpPr/>
      </xdr:nvSpPr>
      <xdr:spPr>
        <a:xfrm>
          <a:off x="4064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77064</xdr:rowOff>
    </xdr:from>
    <xdr:ext cx="736600" cy="259045"/>
    <xdr:sp macro="" textlink="">
      <xdr:nvSpPr>
        <xdr:cNvPr id="152" name="テキスト ボックス 151"/>
        <xdr:cNvSpPr txBox="1"/>
      </xdr:nvSpPr>
      <xdr:spPr>
        <a:xfrm>
          <a:off x="3733800" y="1036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25400</xdr:rowOff>
    </xdr:from>
    <xdr:to>
      <xdr:col>15</xdr:col>
      <xdr:colOff>133350</xdr:colOff>
      <xdr:row>59</xdr:row>
      <xdr:rowOff>127000</xdr:rowOff>
    </xdr:to>
    <xdr:sp macro="" textlink="">
      <xdr:nvSpPr>
        <xdr:cNvPr id="153" name="楕円 152"/>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137177</xdr:rowOff>
    </xdr:from>
    <xdr:ext cx="762000" cy="259045"/>
    <xdr:sp macro="" textlink="">
      <xdr:nvSpPr>
        <xdr:cNvPr id="154" name="テキスト ボックス 153"/>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37465</xdr:rowOff>
    </xdr:from>
    <xdr:to>
      <xdr:col>11</xdr:col>
      <xdr:colOff>82550</xdr:colOff>
      <xdr:row>59</xdr:row>
      <xdr:rowOff>139065</xdr:rowOff>
    </xdr:to>
    <xdr:sp macro="" textlink="">
      <xdr:nvSpPr>
        <xdr:cNvPr id="155" name="楕円 154"/>
        <xdr:cNvSpPr/>
      </xdr:nvSpPr>
      <xdr:spPr>
        <a:xfrm>
          <a:off x="2286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149242</xdr:rowOff>
    </xdr:from>
    <xdr:ext cx="762000" cy="259045"/>
    <xdr:sp macro="" textlink="">
      <xdr:nvSpPr>
        <xdr:cNvPr id="156" name="テキスト ボックス 155"/>
        <xdr:cNvSpPr txBox="1"/>
      </xdr:nvSpPr>
      <xdr:spPr>
        <a:xfrm>
          <a:off x="1955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7" name="楕円 156"/>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58" name="テキスト ボックス 157"/>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人件費・物件費及び維持補修費の合計額の人口１人当たりの金額が類似団体を上回っている</a:t>
          </a:r>
          <a:r>
            <a:rPr lang="ja-JP" altLang="en-US" sz="1100">
              <a:solidFill>
                <a:schemeClr val="dk1"/>
              </a:solidFill>
              <a:effectLst/>
              <a:latin typeface="+mn-lt"/>
              <a:ea typeface="+mn-ea"/>
              <a:cs typeface="+mn-cs"/>
            </a:rPr>
            <a:t>原因</a:t>
          </a:r>
          <a:r>
            <a:rPr lang="ja-JP" altLang="ja-JP" sz="1100">
              <a:solidFill>
                <a:schemeClr val="dk1"/>
              </a:solidFill>
              <a:effectLst/>
              <a:latin typeface="+mn-lt"/>
              <a:ea typeface="+mn-ea"/>
              <a:cs typeface="+mn-cs"/>
            </a:rPr>
            <a:t>は、自然環境保全部局など、他の</a:t>
          </a:r>
          <a:r>
            <a:rPr lang="ja-JP" altLang="en-US" sz="1100">
              <a:solidFill>
                <a:schemeClr val="dk1"/>
              </a:solidFill>
              <a:effectLst/>
              <a:latin typeface="+mn-lt"/>
              <a:ea typeface="+mn-ea"/>
              <a:cs typeface="+mn-cs"/>
            </a:rPr>
            <a:t>基礎</a:t>
          </a:r>
          <a:r>
            <a:rPr lang="ja-JP" altLang="ja-JP" sz="1100">
              <a:solidFill>
                <a:schemeClr val="dk1"/>
              </a:solidFill>
              <a:effectLst/>
              <a:latin typeface="+mn-lt"/>
              <a:ea typeface="+mn-ea"/>
              <a:cs typeface="+mn-cs"/>
            </a:rPr>
            <a:t>自治体に</a:t>
          </a:r>
          <a:r>
            <a:rPr lang="ja-JP" altLang="en-US" sz="1100">
              <a:solidFill>
                <a:schemeClr val="dk1"/>
              </a:solidFill>
              <a:effectLst/>
              <a:latin typeface="+mn-lt"/>
              <a:ea typeface="+mn-ea"/>
              <a:cs typeface="+mn-cs"/>
            </a:rPr>
            <a:t>はない</a:t>
          </a:r>
          <a:r>
            <a:rPr lang="ja-JP" altLang="ja-JP" sz="1100">
              <a:solidFill>
                <a:schemeClr val="dk1"/>
              </a:solidFill>
              <a:effectLst/>
              <a:latin typeface="+mn-lt"/>
              <a:ea typeface="+mn-ea"/>
              <a:cs typeface="+mn-cs"/>
            </a:rPr>
            <a:t>行政部門があることや</a:t>
          </a:r>
          <a:r>
            <a:rPr lang="ja-JP" altLang="en-US" sz="1100">
              <a:solidFill>
                <a:schemeClr val="dk1"/>
              </a:solidFill>
              <a:effectLst/>
              <a:latin typeface="+mn-lt"/>
              <a:ea typeface="+mn-ea"/>
              <a:cs typeface="+mn-cs"/>
            </a:rPr>
            <a:t>多様な産業があるために人口当たりの職員数が多いことが挙げられます。物件費は、</a:t>
          </a:r>
          <a:r>
            <a:rPr lang="ja-JP" altLang="ja-JP" sz="1100">
              <a:solidFill>
                <a:schemeClr val="dk1"/>
              </a:solidFill>
              <a:effectLst/>
              <a:latin typeface="+mn-lt"/>
              <a:ea typeface="+mn-ea"/>
              <a:cs typeface="+mn-cs"/>
            </a:rPr>
            <a:t>施設の維持管理</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委託化し</a:t>
          </a:r>
          <a:r>
            <a:rPr lang="ja-JP" altLang="en-US" sz="1100">
              <a:solidFill>
                <a:schemeClr val="dk1"/>
              </a:solidFill>
              <a:effectLst/>
              <a:latin typeface="+mn-lt"/>
              <a:ea typeface="+mn-ea"/>
              <a:cs typeface="+mn-cs"/>
            </a:rPr>
            <a:t>人件費が物件費に振り替えられ</a:t>
          </a:r>
          <a:r>
            <a:rPr lang="ja-JP" altLang="ja-JP" sz="1100">
              <a:solidFill>
                <a:schemeClr val="dk1"/>
              </a:solidFill>
              <a:effectLst/>
              <a:latin typeface="+mn-lt"/>
              <a:ea typeface="+mn-ea"/>
              <a:cs typeface="+mn-cs"/>
            </a:rPr>
            <a:t>ている</a:t>
          </a:r>
          <a:r>
            <a:rPr lang="ja-JP" altLang="en-US" sz="1100">
              <a:solidFill>
                <a:schemeClr val="dk1"/>
              </a:solidFill>
              <a:effectLst/>
              <a:latin typeface="+mn-lt"/>
              <a:ea typeface="+mn-ea"/>
              <a:cs typeface="+mn-cs"/>
            </a:rPr>
            <a:t>こと、斜里地区～ウトロ地区といった遠距離のインフラ管理に必要な経費が必要なことが挙げられます</a:t>
          </a:r>
          <a:r>
            <a:rPr lang="ja-JP" altLang="ja-JP" sz="1100">
              <a:solidFill>
                <a:schemeClr val="dk1"/>
              </a:solidFill>
              <a:effectLst/>
              <a:latin typeface="+mn-lt"/>
              <a:ea typeface="+mn-ea"/>
              <a:cs typeface="+mn-cs"/>
            </a:rPr>
            <a:t>。今後も引き続き民間活力の導入を推進してい</a:t>
          </a:r>
          <a:r>
            <a:rPr lang="ja-JP" altLang="en-US" sz="1100">
              <a:solidFill>
                <a:schemeClr val="dk1"/>
              </a:solidFill>
              <a:effectLst/>
              <a:latin typeface="+mn-lt"/>
              <a:ea typeface="+mn-ea"/>
              <a:cs typeface="+mn-cs"/>
            </a:rPr>
            <a:t>き</a:t>
          </a:r>
          <a:r>
            <a:rPr lang="ja-JP" altLang="ja-JP" sz="1100">
              <a:solidFill>
                <a:schemeClr val="dk1"/>
              </a:solidFill>
              <a:effectLst/>
              <a:latin typeface="+mn-lt"/>
              <a:ea typeface="+mn-ea"/>
              <a:cs typeface="+mn-cs"/>
            </a:rPr>
            <a:t>、義務的経費の削減に努めます。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90424</xdr:rowOff>
    </xdr:from>
    <xdr:to>
      <xdr:col>23</xdr:col>
      <xdr:colOff>133350</xdr:colOff>
      <xdr:row>81</xdr:row>
      <xdr:rowOff>121876</xdr:rowOff>
    </xdr:to>
    <xdr:cxnSp macro="">
      <xdr:nvCxnSpPr>
        <xdr:cNvPr id="193" name="直線コネクタ 192"/>
        <xdr:cNvCxnSpPr/>
      </xdr:nvCxnSpPr>
      <xdr:spPr>
        <a:xfrm>
          <a:off x="4114800" y="13977874"/>
          <a:ext cx="8382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70387</xdr:rowOff>
    </xdr:from>
    <xdr:ext cx="762000" cy="259045"/>
    <xdr:sp macro="" textlink="">
      <xdr:nvSpPr>
        <xdr:cNvPr id="194" name="人件費・物件費等の状況平均値テキスト"/>
        <xdr:cNvSpPr txBox="1"/>
      </xdr:nvSpPr>
      <xdr:spPr>
        <a:xfrm>
          <a:off x="5041900" y="13786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53392</xdr:rowOff>
    </xdr:from>
    <xdr:to>
      <xdr:col>19</xdr:col>
      <xdr:colOff>133350</xdr:colOff>
      <xdr:row>81</xdr:row>
      <xdr:rowOff>90424</xdr:rowOff>
    </xdr:to>
    <xdr:cxnSp macro="">
      <xdr:nvCxnSpPr>
        <xdr:cNvPr id="196" name="直線コネクタ 195"/>
        <xdr:cNvCxnSpPr/>
      </xdr:nvCxnSpPr>
      <xdr:spPr>
        <a:xfrm>
          <a:off x="3225800" y="13940842"/>
          <a:ext cx="8890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127787</xdr:rowOff>
    </xdr:from>
    <xdr:ext cx="736600" cy="259045"/>
    <xdr:sp macro="" textlink="">
      <xdr:nvSpPr>
        <xdr:cNvPr id="198" name="テキスト ボックス 197"/>
        <xdr:cNvSpPr txBox="1"/>
      </xdr:nvSpPr>
      <xdr:spPr>
        <a:xfrm>
          <a:off x="3733800" y="13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10080</xdr:rowOff>
    </xdr:from>
    <xdr:to>
      <xdr:col>15</xdr:col>
      <xdr:colOff>82550</xdr:colOff>
      <xdr:row>81</xdr:row>
      <xdr:rowOff>53392</xdr:rowOff>
    </xdr:to>
    <xdr:cxnSp macro="">
      <xdr:nvCxnSpPr>
        <xdr:cNvPr id="199" name="直線コネクタ 198"/>
        <xdr:cNvCxnSpPr/>
      </xdr:nvCxnSpPr>
      <xdr:spPr>
        <a:xfrm>
          <a:off x="2336800" y="13897530"/>
          <a:ext cx="889000" cy="4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89605</xdr:rowOff>
    </xdr:from>
    <xdr:ext cx="762000" cy="259045"/>
    <xdr:sp macro="" textlink="">
      <xdr:nvSpPr>
        <xdr:cNvPr id="201" name="テキスト ボックス 200"/>
        <xdr:cNvSpPr txBox="1"/>
      </xdr:nvSpPr>
      <xdr:spPr>
        <a:xfrm>
          <a:off x="2844800" y="136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7576</xdr:rowOff>
    </xdr:from>
    <xdr:to>
      <xdr:col>11</xdr:col>
      <xdr:colOff>31750</xdr:colOff>
      <xdr:row>81</xdr:row>
      <xdr:rowOff>10080</xdr:rowOff>
    </xdr:to>
    <xdr:cxnSp macro="">
      <xdr:nvCxnSpPr>
        <xdr:cNvPr id="202" name="直線コネクタ 201"/>
        <xdr:cNvCxnSpPr/>
      </xdr:nvCxnSpPr>
      <xdr:spPr>
        <a:xfrm>
          <a:off x="1447800" y="13895026"/>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44339</xdr:rowOff>
    </xdr:from>
    <xdr:ext cx="762000" cy="259045"/>
    <xdr:sp macro="" textlink="">
      <xdr:nvSpPr>
        <xdr:cNvPr id="204" name="テキスト ボックス 203"/>
        <xdr:cNvSpPr txBox="1"/>
      </xdr:nvSpPr>
      <xdr:spPr>
        <a:xfrm>
          <a:off x="1955800" y="135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5" name="フローチャート: 判断 204"/>
        <xdr:cNvSpPr/>
      </xdr:nvSpPr>
      <xdr:spPr>
        <a:xfrm>
          <a:off x="1397000" y="1378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6173</xdr:rowOff>
    </xdr:from>
    <xdr:ext cx="762000" cy="259045"/>
    <xdr:sp macro="" textlink="">
      <xdr:nvSpPr>
        <xdr:cNvPr id="206" name="テキスト ボックス 205"/>
        <xdr:cNvSpPr txBox="1"/>
      </xdr:nvSpPr>
      <xdr:spPr>
        <a:xfrm>
          <a:off x="1066800" y="1355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71076</xdr:rowOff>
    </xdr:from>
    <xdr:to>
      <xdr:col>23</xdr:col>
      <xdr:colOff>184150</xdr:colOff>
      <xdr:row>82</xdr:row>
      <xdr:rowOff>1226</xdr:rowOff>
    </xdr:to>
    <xdr:sp macro="" textlink="">
      <xdr:nvSpPr>
        <xdr:cNvPr id="212" name="楕円 211"/>
        <xdr:cNvSpPr/>
      </xdr:nvSpPr>
      <xdr:spPr>
        <a:xfrm>
          <a:off x="4902200" y="139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43153</xdr:rowOff>
    </xdr:from>
    <xdr:ext cx="762000" cy="259045"/>
    <xdr:sp macro="" textlink="">
      <xdr:nvSpPr>
        <xdr:cNvPr id="213" name="人件費・物件費等の状況該当値テキスト"/>
        <xdr:cNvSpPr txBox="1"/>
      </xdr:nvSpPr>
      <xdr:spPr>
        <a:xfrm>
          <a:off x="5041900" y="1393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39624</xdr:rowOff>
    </xdr:from>
    <xdr:to>
      <xdr:col>19</xdr:col>
      <xdr:colOff>184150</xdr:colOff>
      <xdr:row>81</xdr:row>
      <xdr:rowOff>141224</xdr:rowOff>
    </xdr:to>
    <xdr:sp macro="" textlink="">
      <xdr:nvSpPr>
        <xdr:cNvPr id="214" name="楕円 213"/>
        <xdr:cNvSpPr/>
      </xdr:nvSpPr>
      <xdr:spPr>
        <a:xfrm>
          <a:off x="4064000" y="1392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126001</xdr:rowOff>
    </xdr:from>
    <xdr:ext cx="736600" cy="259045"/>
    <xdr:sp macro="" textlink="">
      <xdr:nvSpPr>
        <xdr:cNvPr id="215" name="テキスト ボックス 214"/>
        <xdr:cNvSpPr txBox="1"/>
      </xdr:nvSpPr>
      <xdr:spPr>
        <a:xfrm>
          <a:off x="3733800" y="1401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2592</xdr:rowOff>
    </xdr:from>
    <xdr:to>
      <xdr:col>15</xdr:col>
      <xdr:colOff>133350</xdr:colOff>
      <xdr:row>81</xdr:row>
      <xdr:rowOff>104192</xdr:rowOff>
    </xdr:to>
    <xdr:sp macro="" textlink="">
      <xdr:nvSpPr>
        <xdr:cNvPr id="216" name="楕円 215"/>
        <xdr:cNvSpPr/>
      </xdr:nvSpPr>
      <xdr:spPr>
        <a:xfrm>
          <a:off x="3175000" y="138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88969</xdr:rowOff>
    </xdr:from>
    <xdr:ext cx="762000" cy="259045"/>
    <xdr:sp macro="" textlink="">
      <xdr:nvSpPr>
        <xdr:cNvPr id="217" name="テキスト ボックス 216"/>
        <xdr:cNvSpPr txBox="1"/>
      </xdr:nvSpPr>
      <xdr:spPr>
        <a:xfrm>
          <a:off x="2844800" y="1397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130730</xdr:rowOff>
    </xdr:from>
    <xdr:to>
      <xdr:col>11</xdr:col>
      <xdr:colOff>82550</xdr:colOff>
      <xdr:row>81</xdr:row>
      <xdr:rowOff>60880</xdr:rowOff>
    </xdr:to>
    <xdr:sp macro="" textlink="">
      <xdr:nvSpPr>
        <xdr:cNvPr id="218" name="楕円 217"/>
        <xdr:cNvSpPr/>
      </xdr:nvSpPr>
      <xdr:spPr>
        <a:xfrm>
          <a:off x="2286000" y="1384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45657</xdr:rowOff>
    </xdr:from>
    <xdr:ext cx="762000" cy="259045"/>
    <xdr:sp macro="" textlink="">
      <xdr:nvSpPr>
        <xdr:cNvPr id="219" name="テキスト ボックス 218"/>
        <xdr:cNvSpPr txBox="1"/>
      </xdr:nvSpPr>
      <xdr:spPr>
        <a:xfrm>
          <a:off x="1955800" y="1393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128226</xdr:rowOff>
    </xdr:from>
    <xdr:to>
      <xdr:col>7</xdr:col>
      <xdr:colOff>31750</xdr:colOff>
      <xdr:row>81</xdr:row>
      <xdr:rowOff>58376</xdr:rowOff>
    </xdr:to>
    <xdr:sp macro="" textlink="">
      <xdr:nvSpPr>
        <xdr:cNvPr id="220" name="楕円 219"/>
        <xdr:cNvSpPr/>
      </xdr:nvSpPr>
      <xdr:spPr>
        <a:xfrm>
          <a:off x="1397000" y="138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43153</xdr:rowOff>
    </xdr:from>
    <xdr:ext cx="762000" cy="259045"/>
    <xdr:sp macro="" textlink="">
      <xdr:nvSpPr>
        <xdr:cNvPr id="221" name="テキスト ボックス 220"/>
        <xdr:cNvSpPr txBox="1"/>
      </xdr:nvSpPr>
      <xdr:spPr>
        <a:xfrm>
          <a:off x="1066800" y="1393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国家公務員の給与との比較の指数であるラスパイレス指数は</a:t>
          </a:r>
          <a:r>
            <a:rPr lang="en-US" altLang="ja-JP" sz="1100" b="0" i="0" baseline="0">
              <a:solidFill>
                <a:schemeClr val="dk1"/>
              </a:solidFill>
              <a:effectLst/>
              <a:latin typeface="+mn-lt"/>
              <a:ea typeface="+mn-ea"/>
              <a:cs typeface="+mn-cs"/>
            </a:rPr>
            <a:t>95.6</a:t>
          </a:r>
          <a:r>
            <a:rPr lang="ja-JP" altLang="ja-JP" sz="1100" b="0" i="0" baseline="0">
              <a:solidFill>
                <a:schemeClr val="dk1"/>
              </a:solidFill>
              <a:effectLst/>
              <a:latin typeface="+mn-lt"/>
              <a:ea typeface="+mn-ea"/>
              <a:cs typeface="+mn-cs"/>
            </a:rPr>
            <a:t>となっており、　類似団体とほぼ同水準となっています。</a:t>
          </a:r>
          <a:endParaRPr lang="ja-JP" altLang="ja-JP" sz="1400">
            <a:effectLst/>
          </a:endParaRPr>
        </a:p>
        <a:p>
          <a:pPr rtl="0"/>
          <a:r>
            <a:rPr lang="ja-JP" altLang="ja-JP" sz="1100" b="0" i="0" baseline="0">
              <a:solidFill>
                <a:schemeClr val="dk1"/>
              </a:solidFill>
              <a:effectLst/>
              <a:latin typeface="+mn-lt"/>
              <a:ea typeface="+mn-ea"/>
              <a:cs typeface="+mn-cs"/>
            </a:rPr>
            <a:t>　引き続き職員定数や給与の適正化に努めます。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122766</xdr:rowOff>
    </xdr:to>
    <xdr:cxnSp macro="">
      <xdr:nvCxnSpPr>
        <xdr:cNvPr id="255" name="直線コネクタ 254"/>
        <xdr:cNvCxnSpPr/>
      </xdr:nvCxnSpPr>
      <xdr:spPr>
        <a:xfrm>
          <a:off x="16179800" y="14424025"/>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68386</xdr:rowOff>
    </xdr:from>
    <xdr:ext cx="762000" cy="259045"/>
    <xdr:sp macro="" textlink="">
      <xdr:nvSpPr>
        <xdr:cNvPr id="256" name="給与水準   （国との比較）平均値テキスト"/>
        <xdr:cNvSpPr txBox="1"/>
      </xdr:nvSpPr>
      <xdr:spPr>
        <a:xfrm>
          <a:off x="17106900" y="14298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82550</xdr:rowOff>
    </xdr:to>
    <xdr:cxnSp macro="">
      <xdr:nvCxnSpPr>
        <xdr:cNvPr id="258" name="直線コネクタ 257"/>
        <xdr:cNvCxnSpPr/>
      </xdr:nvCxnSpPr>
      <xdr:spPr>
        <a:xfrm flipV="1">
          <a:off x="15290800" y="1442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84</xdr:row>
      <xdr:rowOff>82550</xdr:rowOff>
    </xdr:to>
    <xdr:cxnSp macro="">
      <xdr:nvCxnSpPr>
        <xdr:cNvPr id="261" name="直線コネクタ 260"/>
        <xdr:cNvCxnSpPr/>
      </xdr:nvCxnSpPr>
      <xdr:spPr>
        <a:xfrm>
          <a:off x="14401800" y="143435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3" name="テキスト ボックス 262"/>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84</xdr:row>
      <xdr:rowOff>142875</xdr:rowOff>
    </xdr:to>
    <xdr:cxnSp macro="">
      <xdr:nvCxnSpPr>
        <xdr:cNvPr id="264" name="直線コネクタ 263"/>
        <xdr:cNvCxnSpPr/>
      </xdr:nvCxnSpPr>
      <xdr:spPr>
        <a:xfrm flipV="1">
          <a:off x="13512800" y="1434359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6" name="テキスト ボックス 265"/>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68" name="テキスト ボックス 267"/>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44043</xdr:rowOff>
    </xdr:from>
    <xdr:ext cx="762000" cy="259045"/>
    <xdr:sp macro="" textlink="">
      <xdr:nvSpPr>
        <xdr:cNvPr id="275" name="給与水準   （国との比較）該当値テキスト"/>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76" name="楕円 275"/>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77" name="テキスト ボックス 276"/>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0" name="楕円 279"/>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1" name="テキスト ボックス 280"/>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2" name="楕円 281"/>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7002</xdr:rowOff>
    </xdr:from>
    <xdr:ext cx="762000" cy="259045"/>
    <xdr:sp macro="" textlink="">
      <xdr:nvSpPr>
        <xdr:cNvPr id="283" name="テキスト ボックス 282"/>
        <xdr:cNvSpPr txBox="1"/>
      </xdr:nvSpPr>
      <xdr:spPr>
        <a:xfrm>
          <a:off x="13131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自然環境保全部局など他の自治体にない行政部門があることや、給食・調理、施設管理部門などにおいて直営によって職員配置しているため、類似団体平均を上回っています。今後も引き続き適正な人員配置、可能な限り施設の指定管理者制度の導入や事業の</a:t>
          </a:r>
          <a:r>
            <a:rPr lang="ja-JP" altLang="en-US" sz="1100" b="0" i="0" baseline="0">
              <a:solidFill>
                <a:schemeClr val="dk1"/>
              </a:solidFill>
              <a:effectLst/>
              <a:latin typeface="+mn-lt"/>
              <a:ea typeface="+mn-ea"/>
              <a:cs typeface="+mn-cs"/>
            </a:rPr>
            <a:t>効率化・</a:t>
          </a:r>
          <a:r>
            <a:rPr lang="ja-JP" altLang="ja-JP" sz="1100" b="0" i="0" baseline="0">
              <a:solidFill>
                <a:schemeClr val="dk1"/>
              </a:solidFill>
              <a:effectLst/>
              <a:latin typeface="+mn-lt"/>
              <a:ea typeface="+mn-ea"/>
              <a:cs typeface="+mn-cs"/>
            </a:rPr>
            <a:t>アウトソーシングを進めます。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14333</xdr:rowOff>
    </xdr:from>
    <xdr:to>
      <xdr:col>81</xdr:col>
      <xdr:colOff>44450</xdr:colOff>
      <xdr:row>63</xdr:row>
      <xdr:rowOff>32717</xdr:rowOff>
    </xdr:to>
    <xdr:cxnSp macro="">
      <xdr:nvCxnSpPr>
        <xdr:cNvPr id="320" name="直線コネクタ 319"/>
        <xdr:cNvCxnSpPr/>
      </xdr:nvCxnSpPr>
      <xdr:spPr>
        <a:xfrm>
          <a:off x="16179800" y="10815683"/>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66481</xdr:rowOff>
    </xdr:from>
    <xdr:ext cx="762000" cy="259045"/>
    <xdr:sp macro="" textlink="">
      <xdr:nvSpPr>
        <xdr:cNvPr id="321" name="定員管理の状況平均値テキスト"/>
        <xdr:cNvSpPr txBox="1"/>
      </xdr:nvSpPr>
      <xdr:spPr>
        <a:xfrm>
          <a:off x="17106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169696</xdr:rowOff>
    </xdr:from>
    <xdr:to>
      <xdr:col>77</xdr:col>
      <xdr:colOff>44450</xdr:colOff>
      <xdr:row>63</xdr:row>
      <xdr:rowOff>14333</xdr:rowOff>
    </xdr:to>
    <xdr:cxnSp macro="">
      <xdr:nvCxnSpPr>
        <xdr:cNvPr id="323" name="直線コネクタ 322"/>
        <xdr:cNvCxnSpPr/>
      </xdr:nvCxnSpPr>
      <xdr:spPr>
        <a:xfrm>
          <a:off x="15290800" y="107995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141047</xdr:rowOff>
    </xdr:from>
    <xdr:ext cx="736600" cy="259045"/>
    <xdr:sp macro="" textlink="">
      <xdr:nvSpPr>
        <xdr:cNvPr id="325" name="テキスト ボックス 324"/>
        <xdr:cNvSpPr txBox="1"/>
      </xdr:nvSpPr>
      <xdr:spPr>
        <a:xfrm>
          <a:off x="15798800" y="1042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129480</xdr:rowOff>
    </xdr:from>
    <xdr:to>
      <xdr:col>72</xdr:col>
      <xdr:colOff>203200</xdr:colOff>
      <xdr:row>62</xdr:row>
      <xdr:rowOff>169696</xdr:rowOff>
    </xdr:to>
    <xdr:cxnSp macro="">
      <xdr:nvCxnSpPr>
        <xdr:cNvPr id="326" name="直線コネクタ 325"/>
        <xdr:cNvCxnSpPr/>
      </xdr:nvCxnSpPr>
      <xdr:spPr>
        <a:xfrm>
          <a:off x="14401800" y="107593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103129</xdr:rowOff>
    </xdr:from>
    <xdr:ext cx="762000" cy="259045"/>
    <xdr:sp macro="" textlink="">
      <xdr:nvSpPr>
        <xdr:cNvPr id="328" name="テキスト ボックス 327"/>
        <xdr:cNvSpPr txBox="1"/>
      </xdr:nvSpPr>
      <xdr:spPr>
        <a:xfrm>
          <a:off x="14909800" y="1039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108796</xdr:rowOff>
    </xdr:from>
    <xdr:to>
      <xdr:col>68</xdr:col>
      <xdr:colOff>152400</xdr:colOff>
      <xdr:row>62</xdr:row>
      <xdr:rowOff>129480</xdr:rowOff>
    </xdr:to>
    <xdr:cxnSp macro="">
      <xdr:nvCxnSpPr>
        <xdr:cNvPr id="329" name="直線コネクタ 328"/>
        <xdr:cNvCxnSpPr/>
      </xdr:nvCxnSpPr>
      <xdr:spPr>
        <a:xfrm>
          <a:off x="13512800" y="10738696"/>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56018</xdr:rowOff>
    </xdr:from>
    <xdr:ext cx="762000" cy="259045"/>
    <xdr:sp macro="" textlink="">
      <xdr:nvSpPr>
        <xdr:cNvPr id="331" name="テキスト ボックス 330"/>
        <xdr:cNvSpPr txBox="1"/>
      </xdr:nvSpPr>
      <xdr:spPr>
        <a:xfrm>
          <a:off x="14020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2" name="フローチャート: 判断 331"/>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24994</xdr:rowOff>
    </xdr:from>
    <xdr:ext cx="762000" cy="259045"/>
    <xdr:sp macro="" textlink="">
      <xdr:nvSpPr>
        <xdr:cNvPr id="333" name="テキスト ボックス 332"/>
        <xdr:cNvSpPr txBox="1"/>
      </xdr:nvSpPr>
      <xdr:spPr>
        <a:xfrm>
          <a:off x="13131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153367</xdr:rowOff>
    </xdr:from>
    <xdr:to>
      <xdr:col>81</xdr:col>
      <xdr:colOff>95250</xdr:colOff>
      <xdr:row>63</xdr:row>
      <xdr:rowOff>83517</xdr:rowOff>
    </xdr:to>
    <xdr:sp macro="" textlink="">
      <xdr:nvSpPr>
        <xdr:cNvPr id="339" name="楕円 338"/>
        <xdr:cNvSpPr/>
      </xdr:nvSpPr>
      <xdr:spPr>
        <a:xfrm>
          <a:off x="169672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125444</xdr:rowOff>
    </xdr:from>
    <xdr:ext cx="762000" cy="259045"/>
    <xdr:sp macro="" textlink="">
      <xdr:nvSpPr>
        <xdr:cNvPr id="340" name="定員管理の状況該当値テキスト"/>
        <xdr:cNvSpPr txBox="1"/>
      </xdr:nvSpPr>
      <xdr:spPr>
        <a:xfrm>
          <a:off x="17106900" y="1075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134983</xdr:rowOff>
    </xdr:from>
    <xdr:to>
      <xdr:col>77</xdr:col>
      <xdr:colOff>95250</xdr:colOff>
      <xdr:row>63</xdr:row>
      <xdr:rowOff>65133</xdr:rowOff>
    </xdr:to>
    <xdr:sp macro="" textlink="">
      <xdr:nvSpPr>
        <xdr:cNvPr id="341" name="楕円 340"/>
        <xdr:cNvSpPr/>
      </xdr:nvSpPr>
      <xdr:spPr>
        <a:xfrm>
          <a:off x="16129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49910</xdr:rowOff>
    </xdr:from>
    <xdr:ext cx="736600" cy="259045"/>
    <xdr:sp macro="" textlink="">
      <xdr:nvSpPr>
        <xdr:cNvPr id="342" name="テキスト ボックス 341"/>
        <xdr:cNvSpPr txBox="1"/>
      </xdr:nvSpPr>
      <xdr:spPr>
        <a:xfrm>
          <a:off x="15798800" y="1085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118896</xdr:rowOff>
    </xdr:from>
    <xdr:to>
      <xdr:col>73</xdr:col>
      <xdr:colOff>44450</xdr:colOff>
      <xdr:row>63</xdr:row>
      <xdr:rowOff>49046</xdr:rowOff>
    </xdr:to>
    <xdr:sp macro="" textlink="">
      <xdr:nvSpPr>
        <xdr:cNvPr id="343" name="楕円 342"/>
        <xdr:cNvSpPr/>
      </xdr:nvSpPr>
      <xdr:spPr>
        <a:xfrm>
          <a:off x="15240000" y="107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33823</xdr:rowOff>
    </xdr:from>
    <xdr:ext cx="762000" cy="259045"/>
    <xdr:sp macro="" textlink="">
      <xdr:nvSpPr>
        <xdr:cNvPr id="344" name="テキスト ボックス 343"/>
        <xdr:cNvSpPr txBox="1"/>
      </xdr:nvSpPr>
      <xdr:spPr>
        <a:xfrm>
          <a:off x="14909800" y="108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78680</xdr:rowOff>
    </xdr:from>
    <xdr:to>
      <xdr:col>68</xdr:col>
      <xdr:colOff>203200</xdr:colOff>
      <xdr:row>63</xdr:row>
      <xdr:rowOff>8830</xdr:rowOff>
    </xdr:to>
    <xdr:sp macro="" textlink="">
      <xdr:nvSpPr>
        <xdr:cNvPr id="345" name="楕円 344"/>
        <xdr:cNvSpPr/>
      </xdr:nvSpPr>
      <xdr:spPr>
        <a:xfrm>
          <a:off x="14351000" y="107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165057</xdr:rowOff>
    </xdr:from>
    <xdr:ext cx="762000" cy="259045"/>
    <xdr:sp macro="" textlink="">
      <xdr:nvSpPr>
        <xdr:cNvPr id="346" name="テキスト ボックス 345"/>
        <xdr:cNvSpPr txBox="1"/>
      </xdr:nvSpPr>
      <xdr:spPr>
        <a:xfrm>
          <a:off x="14020800" y="107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57996</xdr:rowOff>
    </xdr:from>
    <xdr:to>
      <xdr:col>64</xdr:col>
      <xdr:colOff>152400</xdr:colOff>
      <xdr:row>62</xdr:row>
      <xdr:rowOff>159596</xdr:rowOff>
    </xdr:to>
    <xdr:sp macro="" textlink="">
      <xdr:nvSpPr>
        <xdr:cNvPr id="347" name="楕円 346"/>
        <xdr:cNvSpPr/>
      </xdr:nvSpPr>
      <xdr:spPr>
        <a:xfrm>
          <a:off x="13462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144373</xdr:rowOff>
    </xdr:from>
    <xdr:ext cx="762000" cy="259045"/>
    <xdr:sp macro="" textlink="">
      <xdr:nvSpPr>
        <xdr:cNvPr id="348" name="テキスト ボックス 347"/>
        <xdr:cNvSpPr txBox="1"/>
      </xdr:nvSpPr>
      <xdr:spPr>
        <a:xfrm>
          <a:off x="13131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過疎指定以来、</a:t>
          </a:r>
          <a:r>
            <a:rPr lang="ja-JP" altLang="ja-JP" sz="1100" b="0" i="0" baseline="0">
              <a:solidFill>
                <a:schemeClr val="dk1"/>
              </a:solidFill>
              <a:effectLst/>
              <a:latin typeface="+mn-lt"/>
              <a:ea typeface="+mn-ea"/>
              <a:cs typeface="+mn-cs"/>
            </a:rPr>
            <a:t>交付税算入措置</a:t>
          </a:r>
          <a:r>
            <a:rPr lang="ja-JP" altLang="en-US" sz="1100" b="0" i="0" baseline="0">
              <a:solidFill>
                <a:schemeClr val="dk1"/>
              </a:solidFill>
              <a:effectLst/>
              <a:latin typeface="+mn-lt"/>
              <a:ea typeface="+mn-ea"/>
              <a:cs typeface="+mn-cs"/>
            </a:rPr>
            <a:t>率の高い</a:t>
          </a:r>
          <a:r>
            <a:rPr lang="ja-JP" altLang="ja-JP" sz="1100" b="0" i="0" baseline="0">
              <a:solidFill>
                <a:schemeClr val="dk1"/>
              </a:solidFill>
              <a:effectLst/>
              <a:latin typeface="+mn-lt"/>
              <a:ea typeface="+mn-ea"/>
              <a:cs typeface="+mn-cs"/>
            </a:rPr>
            <a:t>地方債発行</a:t>
          </a:r>
          <a:r>
            <a:rPr lang="ja-JP" altLang="en-US" sz="1100" b="0" i="0" baseline="0">
              <a:solidFill>
                <a:schemeClr val="dk1"/>
              </a:solidFill>
              <a:effectLst/>
              <a:latin typeface="+mn-lt"/>
              <a:ea typeface="+mn-ea"/>
              <a:cs typeface="+mn-cs"/>
            </a:rPr>
            <a:t>額を増やした</a:t>
          </a:r>
          <a:r>
            <a:rPr lang="ja-JP" altLang="ja-JP" sz="1100" b="0" i="0" baseline="0">
              <a:solidFill>
                <a:schemeClr val="dk1"/>
              </a:solidFill>
              <a:effectLst/>
              <a:latin typeface="+mn-lt"/>
              <a:ea typeface="+mn-ea"/>
              <a:cs typeface="+mn-cs"/>
            </a:rPr>
            <a:t>ため、類似団体平均</a:t>
          </a:r>
          <a:r>
            <a:rPr lang="ja-JP" altLang="en-US" sz="1100" b="0" i="0" baseline="0">
              <a:solidFill>
                <a:schemeClr val="dk1"/>
              </a:solidFill>
              <a:effectLst/>
              <a:latin typeface="+mn-lt"/>
              <a:ea typeface="+mn-ea"/>
              <a:cs typeface="+mn-cs"/>
            </a:rPr>
            <a:t>を上回る</a:t>
          </a:r>
          <a:r>
            <a:rPr lang="ja-JP" altLang="ja-JP" sz="1100" b="0" i="0" baseline="0">
              <a:solidFill>
                <a:schemeClr val="dk1"/>
              </a:solidFill>
              <a:effectLst/>
              <a:latin typeface="+mn-lt"/>
              <a:ea typeface="+mn-ea"/>
              <a:cs typeface="+mn-cs"/>
            </a:rPr>
            <a:t>数値となっています</a:t>
          </a:r>
          <a:r>
            <a:rPr lang="ja-JP" altLang="en-US" sz="1100" b="0" i="0" baseline="0">
              <a:solidFill>
                <a:schemeClr val="dk1"/>
              </a:solidFill>
              <a:effectLst/>
              <a:latin typeface="+mn-lt"/>
              <a:ea typeface="+mn-ea"/>
              <a:cs typeface="+mn-cs"/>
            </a:rPr>
            <a:t>。斜里町の有形固定資産減価償却率は約</a:t>
          </a:r>
          <a:r>
            <a:rPr lang="en-US" altLang="ja-JP" sz="1100" b="0" i="0" baseline="0">
              <a:solidFill>
                <a:schemeClr val="dk1"/>
              </a:solidFill>
              <a:effectLst/>
              <a:latin typeface="+mn-lt"/>
              <a:ea typeface="+mn-ea"/>
              <a:cs typeface="+mn-cs"/>
            </a:rPr>
            <a:t>70</a:t>
          </a:r>
          <a:r>
            <a:rPr lang="ja-JP" altLang="en-US" sz="1100" b="0" i="0" baseline="0">
              <a:solidFill>
                <a:schemeClr val="dk1"/>
              </a:solidFill>
              <a:effectLst/>
              <a:latin typeface="+mn-lt"/>
              <a:ea typeface="+mn-ea"/>
              <a:cs typeface="+mn-cs"/>
            </a:rPr>
            <a:t>％で、過疎指定されるまでは老朽施設を改修せずに公債費を抑えていましたが、近年は有利な地方債の発行を増額しています。</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ともより有利な財源を活用し</a:t>
          </a:r>
          <a:r>
            <a:rPr lang="ja-JP" altLang="ja-JP" sz="1100" b="0" i="0" baseline="0">
              <a:solidFill>
                <a:schemeClr val="dk1"/>
              </a:solidFill>
              <a:effectLst/>
              <a:latin typeface="+mn-lt"/>
              <a:ea typeface="+mn-ea"/>
              <a:cs typeface="+mn-cs"/>
            </a:rPr>
            <a:t>計画的な公債費負担の平準化を図ります。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146050</xdr:rowOff>
    </xdr:to>
    <xdr:cxnSp macro="">
      <xdr:nvCxnSpPr>
        <xdr:cNvPr id="383" name="直線コネクタ 382"/>
        <xdr:cNvCxnSpPr/>
      </xdr:nvCxnSpPr>
      <xdr:spPr>
        <a:xfrm flipV="1">
          <a:off x="16179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4"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38805</xdr:rowOff>
    </xdr:from>
    <xdr:to>
      <xdr:col>77</xdr:col>
      <xdr:colOff>44450</xdr:colOff>
      <xdr:row>42</xdr:row>
      <xdr:rowOff>146050</xdr:rowOff>
    </xdr:to>
    <xdr:cxnSp macro="">
      <xdr:nvCxnSpPr>
        <xdr:cNvPr id="386" name="直線コネクタ 385"/>
        <xdr:cNvCxnSpPr/>
      </xdr:nvCxnSpPr>
      <xdr:spPr>
        <a:xfrm>
          <a:off x="15290800" y="72397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8" name="テキスト ボックス 387"/>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42</xdr:row>
      <xdr:rowOff>38805</xdr:rowOff>
    </xdr:to>
    <xdr:cxnSp macro="">
      <xdr:nvCxnSpPr>
        <xdr:cNvPr id="389" name="直線コネクタ 388"/>
        <xdr:cNvCxnSpPr/>
      </xdr:nvCxnSpPr>
      <xdr:spPr>
        <a:xfrm>
          <a:off x="14401800" y="71056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76200</xdr:rowOff>
    </xdr:to>
    <xdr:cxnSp macro="">
      <xdr:nvCxnSpPr>
        <xdr:cNvPr id="392" name="直線コネクタ 391"/>
        <xdr:cNvCxnSpPr/>
      </xdr:nvCxnSpPr>
      <xdr:spPr>
        <a:xfrm>
          <a:off x="13512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394" name="テキスト ボックス 393"/>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2" name="楕円 401"/>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3"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4" name="楕円 403"/>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5" name="テキスト ボックス 404"/>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159455</xdr:rowOff>
    </xdr:from>
    <xdr:to>
      <xdr:col>73</xdr:col>
      <xdr:colOff>44450</xdr:colOff>
      <xdr:row>42</xdr:row>
      <xdr:rowOff>89605</xdr:rowOff>
    </xdr:to>
    <xdr:sp macro="" textlink="">
      <xdr:nvSpPr>
        <xdr:cNvPr id="406" name="楕円 405"/>
        <xdr:cNvSpPr/>
      </xdr:nvSpPr>
      <xdr:spPr>
        <a:xfrm>
          <a:off x="15240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74382</xdr:rowOff>
    </xdr:from>
    <xdr:ext cx="762000" cy="259045"/>
    <xdr:sp macro="" textlink="">
      <xdr:nvSpPr>
        <xdr:cNvPr id="407" name="テキスト ボックス 406"/>
        <xdr:cNvSpPr txBox="1"/>
      </xdr:nvSpPr>
      <xdr:spPr>
        <a:xfrm>
          <a:off x="14909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8" name="楕円 407"/>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9" name="テキスト ボックス 408"/>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0" name="楕円 409"/>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11" name="テキスト ボックス 410"/>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類似団体平均を上回っている主な要因は、</a:t>
          </a:r>
          <a:r>
            <a:rPr lang="ja-JP" altLang="ja-JP" sz="1100">
              <a:solidFill>
                <a:schemeClr val="dk1"/>
              </a:solidFill>
              <a:effectLst/>
              <a:latin typeface="+mn-lt"/>
              <a:ea typeface="+mn-ea"/>
              <a:cs typeface="+mn-cs"/>
            </a:rPr>
            <a:t>大型事業や公共施設長寿命化事業などの実施による公債費の残高、一部事務組合（斜里郡３町終末処理事業組合及び斜里地区消防組合）の施設改修</a:t>
          </a:r>
          <a:r>
            <a:rPr lang="ja-JP" altLang="en-US" sz="1100">
              <a:solidFill>
                <a:schemeClr val="dk1"/>
              </a:solidFill>
              <a:effectLst/>
              <a:latin typeface="+mn-lt"/>
              <a:ea typeface="+mn-ea"/>
              <a:cs typeface="+mn-cs"/>
            </a:rPr>
            <a:t>等によるものです。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これに対し公的補償金免除繰上償還の実施、財政調整基金などの基金残高の維持に努めた結果、過疎指定以来、比率の改善に向かっています。</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引き続き中長期的な財政収支の試算を基に計画的に事業を行い、公債費負担の平準化をはかり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義務的経費削減を進め、健全</a:t>
          </a:r>
          <a:r>
            <a:rPr lang="ja-JP" altLang="en-US" sz="1100">
              <a:solidFill>
                <a:schemeClr val="dk1"/>
              </a:solidFill>
              <a:effectLst/>
              <a:latin typeface="+mn-lt"/>
              <a:ea typeface="+mn-ea"/>
              <a:cs typeface="+mn-cs"/>
            </a:rPr>
            <a:t>な財政運営</a:t>
          </a:r>
          <a:r>
            <a:rPr lang="ja-JP" altLang="ja-JP" sz="1100">
              <a:solidFill>
                <a:schemeClr val="dk1"/>
              </a:solidFill>
              <a:effectLst/>
              <a:latin typeface="+mn-lt"/>
              <a:ea typeface="+mn-ea"/>
              <a:cs typeface="+mn-cs"/>
            </a:rPr>
            <a:t>に努めます。</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20391</xdr:rowOff>
    </xdr:from>
    <xdr:to>
      <xdr:col>81</xdr:col>
      <xdr:colOff>44450</xdr:colOff>
      <xdr:row>18</xdr:row>
      <xdr:rowOff>62089</xdr:rowOff>
    </xdr:to>
    <xdr:cxnSp macro="">
      <xdr:nvCxnSpPr>
        <xdr:cNvPr id="445" name="直線コネクタ 444"/>
        <xdr:cNvCxnSpPr/>
      </xdr:nvCxnSpPr>
      <xdr:spPr>
        <a:xfrm flipV="1">
          <a:off x="16179800" y="2935041"/>
          <a:ext cx="8382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62089</xdr:rowOff>
    </xdr:from>
    <xdr:to>
      <xdr:col>77</xdr:col>
      <xdr:colOff>44450</xdr:colOff>
      <xdr:row>19</xdr:row>
      <xdr:rowOff>5927</xdr:rowOff>
    </xdr:to>
    <xdr:cxnSp macro="">
      <xdr:nvCxnSpPr>
        <xdr:cNvPr id="448" name="直線コネクタ 447"/>
        <xdr:cNvCxnSpPr/>
      </xdr:nvCxnSpPr>
      <xdr:spPr>
        <a:xfrm flipV="1">
          <a:off x="15290800" y="3148189"/>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9" name="フローチャート: 判断 448"/>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0" name="テキスト ボックス 449"/>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5927</xdr:rowOff>
    </xdr:from>
    <xdr:to>
      <xdr:col>72</xdr:col>
      <xdr:colOff>203200</xdr:colOff>
      <xdr:row>21</xdr:row>
      <xdr:rowOff>31679</xdr:rowOff>
    </xdr:to>
    <xdr:cxnSp macro="">
      <xdr:nvCxnSpPr>
        <xdr:cNvPr id="451" name="直線コネクタ 450"/>
        <xdr:cNvCxnSpPr/>
      </xdr:nvCxnSpPr>
      <xdr:spPr>
        <a:xfrm flipV="1">
          <a:off x="14401800" y="3263477"/>
          <a:ext cx="889000" cy="36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2" name="フローチャート: 判断 451"/>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3" name="テキスト ボックス 452"/>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31679</xdr:rowOff>
    </xdr:from>
    <xdr:to>
      <xdr:col>68</xdr:col>
      <xdr:colOff>152400</xdr:colOff>
      <xdr:row>21</xdr:row>
      <xdr:rowOff>49107</xdr:rowOff>
    </xdr:to>
    <xdr:cxnSp macro="">
      <xdr:nvCxnSpPr>
        <xdr:cNvPr id="454" name="直線コネクタ 453"/>
        <xdr:cNvCxnSpPr/>
      </xdr:nvCxnSpPr>
      <xdr:spPr>
        <a:xfrm flipV="1">
          <a:off x="13512800" y="3632129"/>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55" name="フローチャート: 判断 454"/>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6" name="テキスト ボックス 455"/>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7" name="フローチャート: 判断 456"/>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93433</xdr:rowOff>
    </xdr:from>
    <xdr:ext cx="762000" cy="259045"/>
    <xdr:sp macro="" textlink="">
      <xdr:nvSpPr>
        <xdr:cNvPr id="458" name="テキスト ボックス 457"/>
        <xdr:cNvSpPr txBox="1"/>
      </xdr:nvSpPr>
      <xdr:spPr>
        <a:xfrm>
          <a:off x="13131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141041</xdr:rowOff>
    </xdr:from>
    <xdr:to>
      <xdr:col>81</xdr:col>
      <xdr:colOff>95250</xdr:colOff>
      <xdr:row>17</xdr:row>
      <xdr:rowOff>71191</xdr:rowOff>
    </xdr:to>
    <xdr:sp macro="" textlink="">
      <xdr:nvSpPr>
        <xdr:cNvPr id="464" name="楕円 463"/>
        <xdr:cNvSpPr/>
      </xdr:nvSpPr>
      <xdr:spPr>
        <a:xfrm>
          <a:off x="16967200" y="28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113118</xdr:rowOff>
    </xdr:from>
    <xdr:ext cx="762000" cy="259045"/>
    <xdr:sp macro="" textlink="">
      <xdr:nvSpPr>
        <xdr:cNvPr id="465" name="将来負担の状況該当値テキスト"/>
        <xdr:cNvSpPr txBox="1"/>
      </xdr:nvSpPr>
      <xdr:spPr>
        <a:xfrm>
          <a:off x="17106900" y="285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11289</xdr:rowOff>
    </xdr:from>
    <xdr:to>
      <xdr:col>77</xdr:col>
      <xdr:colOff>95250</xdr:colOff>
      <xdr:row>18</xdr:row>
      <xdr:rowOff>112889</xdr:rowOff>
    </xdr:to>
    <xdr:sp macro="" textlink="">
      <xdr:nvSpPr>
        <xdr:cNvPr id="466" name="楕円 465"/>
        <xdr:cNvSpPr/>
      </xdr:nvSpPr>
      <xdr:spPr>
        <a:xfrm>
          <a:off x="16129000" y="3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97666</xdr:rowOff>
    </xdr:from>
    <xdr:ext cx="736600" cy="259045"/>
    <xdr:sp macro="" textlink="">
      <xdr:nvSpPr>
        <xdr:cNvPr id="467" name="テキスト ボックス 466"/>
        <xdr:cNvSpPr txBox="1"/>
      </xdr:nvSpPr>
      <xdr:spPr>
        <a:xfrm>
          <a:off x="15798800" y="318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126577</xdr:rowOff>
    </xdr:from>
    <xdr:to>
      <xdr:col>73</xdr:col>
      <xdr:colOff>44450</xdr:colOff>
      <xdr:row>19</xdr:row>
      <xdr:rowOff>56727</xdr:rowOff>
    </xdr:to>
    <xdr:sp macro="" textlink="">
      <xdr:nvSpPr>
        <xdr:cNvPr id="468" name="楕円 467"/>
        <xdr:cNvSpPr/>
      </xdr:nvSpPr>
      <xdr:spPr>
        <a:xfrm>
          <a:off x="15240000" y="32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41504</xdr:rowOff>
    </xdr:from>
    <xdr:ext cx="762000" cy="259045"/>
    <xdr:sp macro="" textlink="">
      <xdr:nvSpPr>
        <xdr:cNvPr id="469" name="テキスト ボックス 468"/>
        <xdr:cNvSpPr txBox="1"/>
      </xdr:nvSpPr>
      <xdr:spPr>
        <a:xfrm>
          <a:off x="14909800" y="32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152329</xdr:rowOff>
    </xdr:from>
    <xdr:to>
      <xdr:col>68</xdr:col>
      <xdr:colOff>203200</xdr:colOff>
      <xdr:row>21</xdr:row>
      <xdr:rowOff>82479</xdr:rowOff>
    </xdr:to>
    <xdr:sp macro="" textlink="">
      <xdr:nvSpPr>
        <xdr:cNvPr id="470" name="楕円 469"/>
        <xdr:cNvSpPr/>
      </xdr:nvSpPr>
      <xdr:spPr>
        <a:xfrm>
          <a:off x="14351000" y="35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67256</xdr:rowOff>
    </xdr:from>
    <xdr:ext cx="762000" cy="259045"/>
    <xdr:sp macro="" textlink="">
      <xdr:nvSpPr>
        <xdr:cNvPr id="471" name="テキスト ボックス 470"/>
        <xdr:cNvSpPr txBox="1"/>
      </xdr:nvSpPr>
      <xdr:spPr>
        <a:xfrm>
          <a:off x="14020800" y="366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169757</xdr:rowOff>
    </xdr:from>
    <xdr:to>
      <xdr:col>64</xdr:col>
      <xdr:colOff>152400</xdr:colOff>
      <xdr:row>21</xdr:row>
      <xdr:rowOff>99907</xdr:rowOff>
    </xdr:to>
    <xdr:sp macro="" textlink="">
      <xdr:nvSpPr>
        <xdr:cNvPr id="472" name="楕円 471"/>
        <xdr:cNvSpPr/>
      </xdr:nvSpPr>
      <xdr:spPr>
        <a:xfrm>
          <a:off x="13462000" y="35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84684</xdr:rowOff>
    </xdr:from>
    <xdr:ext cx="762000" cy="259045"/>
    <xdr:sp macro="" textlink="">
      <xdr:nvSpPr>
        <xdr:cNvPr id="473" name="テキスト ボックス 472"/>
        <xdr:cNvSpPr txBox="1"/>
      </xdr:nvSpPr>
      <xdr:spPr>
        <a:xfrm>
          <a:off x="13131800" y="368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10,694
10,386
737.13
10,616,358
10,270,403
336,355
6,113,941
11,316,151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人件費に係る経常収支比率は</a:t>
          </a:r>
          <a:r>
            <a:rPr lang="ja-JP" altLang="ja-JP" sz="1100">
              <a:solidFill>
                <a:schemeClr val="dk1"/>
              </a:solidFill>
              <a:effectLst/>
              <a:latin typeface="+mn-lt"/>
              <a:ea typeface="+mn-ea"/>
              <a:cs typeface="+mn-cs"/>
            </a:rPr>
            <a:t>比較的</a:t>
          </a:r>
          <a:r>
            <a:rPr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数値となっておりますが、</a:t>
          </a:r>
          <a:r>
            <a:rPr lang="ja-JP" altLang="ja-JP" sz="1100" b="0" i="0" baseline="0">
              <a:solidFill>
                <a:schemeClr val="dk1"/>
              </a:solidFill>
              <a:effectLst/>
              <a:latin typeface="+mn-lt"/>
              <a:ea typeface="+mn-ea"/>
              <a:cs typeface="+mn-cs"/>
            </a:rPr>
            <a:t>今後も定数配置や業務の</a:t>
          </a:r>
          <a:r>
            <a:rPr lang="ja-JP" altLang="en-US" sz="1100" b="0" i="0" baseline="0">
              <a:solidFill>
                <a:schemeClr val="dk1"/>
              </a:solidFill>
              <a:effectLst/>
              <a:latin typeface="+mn-lt"/>
              <a:ea typeface="+mn-ea"/>
              <a:cs typeface="+mn-cs"/>
            </a:rPr>
            <a:t>効率化・</a:t>
          </a:r>
          <a:r>
            <a:rPr lang="ja-JP" altLang="ja-JP" sz="1100" b="0" i="0" baseline="0">
              <a:solidFill>
                <a:schemeClr val="dk1"/>
              </a:solidFill>
              <a:effectLst/>
              <a:latin typeface="+mn-lt"/>
              <a:ea typeface="+mn-ea"/>
              <a:cs typeface="+mn-cs"/>
            </a:rPr>
            <a:t>民間委託を推進し、人件費の適正化に努めます。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130810</xdr:rowOff>
    </xdr:to>
    <xdr:cxnSp macro="">
      <xdr:nvCxnSpPr>
        <xdr:cNvPr id="66" name="直線コネクタ 65"/>
        <xdr:cNvCxnSpPr/>
      </xdr:nvCxnSpPr>
      <xdr:spPr>
        <a:xfrm flipV="1">
          <a:off x="3987800" y="6055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130810</xdr:rowOff>
    </xdr:to>
    <xdr:cxnSp macro="">
      <xdr:nvCxnSpPr>
        <xdr:cNvPr id="69" name="直線コネクタ 68"/>
        <xdr:cNvCxnSpPr/>
      </xdr:nvCxnSpPr>
      <xdr:spPr>
        <a:xfrm>
          <a:off x="3098800" y="605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161290</xdr:rowOff>
    </xdr:to>
    <xdr:cxnSp macro="">
      <xdr:nvCxnSpPr>
        <xdr:cNvPr id="72" name="直線コネクタ 71"/>
        <xdr:cNvCxnSpPr/>
      </xdr:nvCxnSpPr>
      <xdr:spPr>
        <a:xfrm flipV="1">
          <a:off x="2209800" y="6055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74" name="テキスト ボックス 73"/>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161290</xdr:rowOff>
    </xdr:to>
    <xdr:cxnSp macro="">
      <xdr:nvCxnSpPr>
        <xdr:cNvPr id="75" name="直線コネクタ 74"/>
        <xdr:cNvCxnSpPr/>
      </xdr:nvCxnSpPr>
      <xdr:spPr>
        <a:xfrm>
          <a:off x="1320800" y="60325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79" name="テキスト ボックス 78"/>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類似団体平均と比較すると、物件費に係る経常収支比率は高くなっており、</a:t>
          </a:r>
          <a:r>
            <a:rPr lang="ja-JP" altLang="en-US" sz="1100" b="0" i="0" baseline="0">
              <a:solidFill>
                <a:schemeClr val="dk1"/>
              </a:solidFill>
              <a:effectLst/>
              <a:latin typeface="+mn-lt"/>
              <a:ea typeface="+mn-ea"/>
              <a:cs typeface="+mn-cs"/>
            </a:rPr>
            <a:t>主な</a:t>
          </a:r>
          <a:r>
            <a:rPr lang="ja-JP" altLang="ja-JP" sz="1100" b="0" i="0" baseline="0">
              <a:solidFill>
                <a:schemeClr val="dk1"/>
              </a:solidFill>
              <a:effectLst/>
              <a:latin typeface="+mn-lt"/>
              <a:ea typeface="+mn-ea"/>
              <a:cs typeface="+mn-cs"/>
            </a:rPr>
            <a:t>要因は、業務の民間委託化等により、職員人件費等から委託料（物件費）へのシフトが起きていることによるもの</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す。</a:t>
          </a:r>
          <a:endParaRPr lang="ja-JP" altLang="ja-JP">
            <a:effectLst/>
          </a:endParaRPr>
        </a:p>
        <a:p>
          <a:pPr algn="just" rtl="0" eaLnBrk="1" fontAlgn="auto" latinLnBrk="0" hangingPunct="1"/>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も、業務の民間委託の推進、個別事務・事業の精査を進め、経費の抑制に努めていきます。</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86178</xdr:rowOff>
    </xdr:to>
    <xdr:cxnSp macro="">
      <xdr:nvCxnSpPr>
        <xdr:cNvPr id="129" name="直線コネクタ 128"/>
        <xdr:cNvCxnSpPr/>
      </xdr:nvCxnSpPr>
      <xdr:spPr>
        <a:xfrm>
          <a:off x="15671800" y="32784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116114</xdr:rowOff>
    </xdr:from>
    <xdr:to>
      <xdr:col>78</xdr:col>
      <xdr:colOff>69850</xdr:colOff>
      <xdr:row>19</xdr:row>
      <xdr:rowOff>20864</xdr:rowOff>
    </xdr:to>
    <xdr:cxnSp macro="">
      <xdr:nvCxnSpPr>
        <xdr:cNvPr id="132" name="直線コネクタ 131"/>
        <xdr:cNvCxnSpPr/>
      </xdr:nvCxnSpPr>
      <xdr:spPr>
        <a:xfrm>
          <a:off x="14782800" y="3202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116114</xdr:rowOff>
    </xdr:from>
    <xdr:to>
      <xdr:col>73</xdr:col>
      <xdr:colOff>180975</xdr:colOff>
      <xdr:row>18</xdr:row>
      <xdr:rowOff>159657</xdr:rowOff>
    </xdr:to>
    <xdr:cxnSp macro="">
      <xdr:nvCxnSpPr>
        <xdr:cNvPr id="135" name="直線コネクタ 134"/>
        <xdr:cNvCxnSpPr/>
      </xdr:nvCxnSpPr>
      <xdr:spPr>
        <a:xfrm flipV="1">
          <a:off x="13893800" y="3202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7" name="テキスト ボックス 136"/>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21</xdr:row>
      <xdr:rowOff>48078</xdr:rowOff>
    </xdr:to>
    <xdr:cxnSp macro="">
      <xdr:nvCxnSpPr>
        <xdr:cNvPr id="138" name="直線コネクタ 137"/>
        <xdr:cNvCxnSpPr/>
      </xdr:nvCxnSpPr>
      <xdr:spPr>
        <a:xfrm flipV="1">
          <a:off x="13004800" y="3245757"/>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2" name="テキスト ボックス 141"/>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35378</xdr:rowOff>
    </xdr:from>
    <xdr:to>
      <xdr:col>82</xdr:col>
      <xdr:colOff>158750</xdr:colOff>
      <xdr:row>19</xdr:row>
      <xdr:rowOff>136978</xdr:rowOff>
    </xdr:to>
    <xdr:sp macro="" textlink="">
      <xdr:nvSpPr>
        <xdr:cNvPr id="148" name="楕円 147"/>
        <xdr:cNvSpPr/>
      </xdr:nvSpPr>
      <xdr:spPr>
        <a:xfrm>
          <a:off x="164592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7455</xdr:rowOff>
    </xdr:from>
    <xdr:ext cx="762000" cy="259045"/>
    <xdr:sp macro="" textlink="">
      <xdr:nvSpPr>
        <xdr:cNvPr id="149" name="物件費該当値テキスト"/>
        <xdr:cNvSpPr txBox="1"/>
      </xdr:nvSpPr>
      <xdr:spPr>
        <a:xfrm>
          <a:off x="165989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2" name="楕円 151"/>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151691</xdr:rowOff>
    </xdr:from>
    <xdr:ext cx="762000" cy="259045"/>
    <xdr:sp macro="" textlink="">
      <xdr:nvSpPr>
        <xdr:cNvPr id="153" name="テキスト ボックス 152"/>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4" name="楕円 153"/>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5" name="テキスト ボックス 154"/>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168728</xdr:rowOff>
    </xdr:from>
    <xdr:to>
      <xdr:col>65</xdr:col>
      <xdr:colOff>53975</xdr:colOff>
      <xdr:row>21</xdr:row>
      <xdr:rowOff>98878</xdr:rowOff>
    </xdr:to>
    <xdr:sp macro="" textlink="">
      <xdr:nvSpPr>
        <xdr:cNvPr id="156" name="楕円 155"/>
        <xdr:cNvSpPr/>
      </xdr:nvSpPr>
      <xdr:spPr>
        <a:xfrm>
          <a:off x="12954000" y="35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83655</xdr:rowOff>
    </xdr:from>
    <xdr:ext cx="762000" cy="259045"/>
    <xdr:sp macro="" textlink="">
      <xdr:nvSpPr>
        <xdr:cNvPr id="157" name="テキスト ボックス 156"/>
        <xdr:cNvSpPr txBox="1"/>
      </xdr:nvSpPr>
      <xdr:spPr>
        <a:xfrm>
          <a:off x="12623800" y="36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扶助費に係る経常収支比率は、類似団体と比較すると低くなっています。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認定こども園教育・保育施設型給付費</a:t>
          </a:r>
          <a:r>
            <a:rPr lang="ja-JP" altLang="ja-JP" sz="1100" b="0" i="0" baseline="0">
              <a:solidFill>
                <a:schemeClr val="dk1"/>
              </a:solidFill>
              <a:effectLst/>
              <a:latin typeface="+mn-lt"/>
              <a:ea typeface="+mn-ea"/>
              <a:cs typeface="+mn-cs"/>
            </a:rPr>
            <a:t>などの増加要因もあることから、今後においても、制度の適正化を図ります。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115570</xdr:rowOff>
    </xdr:to>
    <xdr:cxnSp macro="">
      <xdr:nvCxnSpPr>
        <xdr:cNvPr id="188" name="直線コネクタ 187"/>
        <xdr:cNvCxnSpPr/>
      </xdr:nvCxnSpPr>
      <xdr:spPr>
        <a:xfrm>
          <a:off x="3987800" y="949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89"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69850</xdr:rowOff>
    </xdr:to>
    <xdr:cxnSp macro="">
      <xdr:nvCxnSpPr>
        <xdr:cNvPr id="191" name="直線コネクタ 190"/>
        <xdr:cNvCxnSpPr/>
      </xdr:nvCxnSpPr>
      <xdr:spPr>
        <a:xfrm>
          <a:off x="3098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193" name="テキスト ボックス 192"/>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46990</xdr:rowOff>
    </xdr:to>
    <xdr:cxnSp macro="">
      <xdr:nvCxnSpPr>
        <xdr:cNvPr id="194" name="直線コネクタ 193"/>
        <xdr:cNvCxnSpPr/>
      </xdr:nvCxnSpPr>
      <xdr:spPr>
        <a:xfrm>
          <a:off x="2209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6" name="テキスト ボックス 19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57</xdr:row>
      <xdr:rowOff>1270</xdr:rowOff>
    </xdr:to>
    <xdr:cxnSp macro="">
      <xdr:nvCxnSpPr>
        <xdr:cNvPr id="197" name="直線コネクタ 196"/>
        <xdr:cNvCxnSpPr/>
      </xdr:nvCxnSpPr>
      <xdr:spPr>
        <a:xfrm flipV="1">
          <a:off x="1320800" y="94767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199" name="テキスト ボックス 198"/>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01" name="テキスト ボックス 200"/>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7" name="楕円 206"/>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8" name="扶助費該当値テキスト"/>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11" name="楕円 210"/>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2" name="テキスト ボックス 211"/>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3" name="楕円 212"/>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4" name="テキスト ボックス 213"/>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5" name="楕円 214"/>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62247</xdr:rowOff>
    </xdr:from>
    <xdr:ext cx="762000" cy="259045"/>
    <xdr:sp macro="" textlink="">
      <xdr:nvSpPr>
        <xdr:cNvPr id="216" name="テキスト ボックス 215"/>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類似団体平均と比較すると、その他に係る経常収支比率は低くなっています。支出の主な内容は、特別会計への繰出金等となっており、今後も特別会計を含め</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健全な財政運営に努めます。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6" name="直線コネクタ 245"/>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9" name="その他最大値テキスト"/>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0" name="直線コネクタ 249"/>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78015</xdr:rowOff>
    </xdr:from>
    <xdr:to>
      <xdr:col>82</xdr:col>
      <xdr:colOff>107950</xdr:colOff>
      <xdr:row>54</xdr:row>
      <xdr:rowOff>127000</xdr:rowOff>
    </xdr:to>
    <xdr:cxnSp macro="">
      <xdr:nvCxnSpPr>
        <xdr:cNvPr id="251" name="直線コネクタ 250"/>
        <xdr:cNvCxnSpPr/>
      </xdr:nvCxnSpPr>
      <xdr:spPr>
        <a:xfrm flipV="1">
          <a:off x="15671800" y="93363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2" name="その他平均値テキスト"/>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118835</xdr:rowOff>
    </xdr:from>
    <xdr:to>
      <xdr:col>78</xdr:col>
      <xdr:colOff>69850</xdr:colOff>
      <xdr:row>54</xdr:row>
      <xdr:rowOff>127000</xdr:rowOff>
    </xdr:to>
    <xdr:cxnSp macro="">
      <xdr:nvCxnSpPr>
        <xdr:cNvPr id="254" name="直線コネクタ 253"/>
        <xdr:cNvCxnSpPr/>
      </xdr:nvCxnSpPr>
      <xdr:spPr>
        <a:xfrm>
          <a:off x="14782800" y="92056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5" name="フローチャート: 判断 254"/>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6" name="テキスト ボックス 255"/>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118835</xdr:rowOff>
    </xdr:from>
    <xdr:to>
      <xdr:col>73</xdr:col>
      <xdr:colOff>180975</xdr:colOff>
      <xdr:row>54</xdr:row>
      <xdr:rowOff>143328</xdr:rowOff>
    </xdr:to>
    <xdr:cxnSp macro="">
      <xdr:nvCxnSpPr>
        <xdr:cNvPr id="257" name="直線コネクタ 256"/>
        <xdr:cNvCxnSpPr/>
      </xdr:nvCxnSpPr>
      <xdr:spPr>
        <a:xfrm flipV="1">
          <a:off x="13893800" y="92056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8" name="フローチャート: 判断 257"/>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89099</xdr:rowOff>
    </xdr:from>
    <xdr:ext cx="762000" cy="259045"/>
    <xdr:sp macro="" textlink="">
      <xdr:nvSpPr>
        <xdr:cNvPr id="259" name="テキスト ボックス 258"/>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143328</xdr:rowOff>
    </xdr:from>
    <xdr:to>
      <xdr:col>69</xdr:col>
      <xdr:colOff>92075</xdr:colOff>
      <xdr:row>55</xdr:row>
      <xdr:rowOff>135165</xdr:rowOff>
    </xdr:to>
    <xdr:cxnSp macro="">
      <xdr:nvCxnSpPr>
        <xdr:cNvPr id="260" name="直線コネクタ 259"/>
        <xdr:cNvCxnSpPr/>
      </xdr:nvCxnSpPr>
      <xdr:spPr>
        <a:xfrm flipV="1">
          <a:off x="13004800" y="94016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2" name="テキスト ボックス 261"/>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3" name="フローチャート: 判断 262"/>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80934</xdr:rowOff>
    </xdr:from>
    <xdr:ext cx="762000" cy="259045"/>
    <xdr:sp macro="" textlink="">
      <xdr:nvSpPr>
        <xdr:cNvPr id="264" name="テキスト ボックス 263"/>
        <xdr:cNvSpPr txBox="1"/>
      </xdr:nvSpPr>
      <xdr:spPr>
        <a:xfrm>
          <a:off x="12623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27215</xdr:rowOff>
    </xdr:from>
    <xdr:to>
      <xdr:col>82</xdr:col>
      <xdr:colOff>158750</xdr:colOff>
      <xdr:row>54</xdr:row>
      <xdr:rowOff>128815</xdr:rowOff>
    </xdr:to>
    <xdr:sp macro="" textlink="">
      <xdr:nvSpPr>
        <xdr:cNvPr id="270" name="楕円 269"/>
        <xdr:cNvSpPr/>
      </xdr:nvSpPr>
      <xdr:spPr>
        <a:xfrm>
          <a:off x="16459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43742</xdr:rowOff>
    </xdr:from>
    <xdr:ext cx="762000" cy="259045"/>
    <xdr:sp macro="" textlink="">
      <xdr:nvSpPr>
        <xdr:cNvPr id="271" name="その他該当値テキスト"/>
        <xdr:cNvSpPr txBox="1"/>
      </xdr:nvSpPr>
      <xdr:spPr>
        <a:xfrm>
          <a:off x="16598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2" name="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3" name="テキスト ボックス 272"/>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68035</xdr:rowOff>
    </xdr:from>
    <xdr:to>
      <xdr:col>74</xdr:col>
      <xdr:colOff>31750</xdr:colOff>
      <xdr:row>53</xdr:row>
      <xdr:rowOff>169635</xdr:rowOff>
    </xdr:to>
    <xdr:sp macro="" textlink="">
      <xdr:nvSpPr>
        <xdr:cNvPr id="274" name="楕円 273"/>
        <xdr:cNvSpPr/>
      </xdr:nvSpPr>
      <xdr:spPr>
        <a:xfrm>
          <a:off x="14732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8362</xdr:rowOff>
    </xdr:from>
    <xdr:ext cx="762000" cy="259045"/>
    <xdr:sp macro="" textlink="">
      <xdr:nvSpPr>
        <xdr:cNvPr id="275" name="テキスト ボックス 274"/>
        <xdr:cNvSpPr txBox="1"/>
      </xdr:nvSpPr>
      <xdr:spPr>
        <a:xfrm>
          <a:off x="14401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92528</xdr:rowOff>
    </xdr:from>
    <xdr:to>
      <xdr:col>69</xdr:col>
      <xdr:colOff>142875</xdr:colOff>
      <xdr:row>55</xdr:row>
      <xdr:rowOff>22678</xdr:rowOff>
    </xdr:to>
    <xdr:sp macro="" textlink="">
      <xdr:nvSpPr>
        <xdr:cNvPr id="276" name="楕円 275"/>
        <xdr:cNvSpPr/>
      </xdr:nvSpPr>
      <xdr:spPr>
        <a:xfrm>
          <a:off x="13843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32855</xdr:rowOff>
    </xdr:from>
    <xdr:ext cx="762000" cy="259045"/>
    <xdr:sp macro="" textlink="">
      <xdr:nvSpPr>
        <xdr:cNvPr id="277" name="テキスト ボックス 276"/>
        <xdr:cNvSpPr txBox="1"/>
      </xdr:nvSpPr>
      <xdr:spPr>
        <a:xfrm>
          <a:off x="13512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84365</xdr:rowOff>
    </xdr:from>
    <xdr:to>
      <xdr:col>65</xdr:col>
      <xdr:colOff>53975</xdr:colOff>
      <xdr:row>56</xdr:row>
      <xdr:rowOff>14515</xdr:rowOff>
    </xdr:to>
    <xdr:sp macro="" textlink="">
      <xdr:nvSpPr>
        <xdr:cNvPr id="278" name="楕円 277"/>
        <xdr:cNvSpPr/>
      </xdr:nvSpPr>
      <xdr:spPr>
        <a:xfrm>
          <a:off x="12954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24692</xdr:rowOff>
    </xdr:from>
    <xdr:ext cx="762000" cy="259045"/>
    <xdr:sp macro="" textlink="">
      <xdr:nvSpPr>
        <xdr:cNvPr id="279" name="テキスト ボックス 278"/>
        <xdr:cNvSpPr txBox="1"/>
      </xdr:nvSpPr>
      <xdr:spPr>
        <a:xfrm>
          <a:off x="12623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類似団体平均と比較すると、医師不足等</a:t>
          </a:r>
          <a:r>
            <a:rPr lang="ja-JP" altLang="en-US" sz="1100" b="0" i="0" baseline="0">
              <a:solidFill>
                <a:schemeClr val="dk1"/>
              </a:solidFill>
              <a:effectLst/>
              <a:latin typeface="+mn-lt"/>
              <a:ea typeface="+mn-ea"/>
              <a:cs typeface="+mn-cs"/>
            </a:rPr>
            <a:t>対策</a:t>
          </a:r>
          <a:r>
            <a:rPr lang="ja-JP" altLang="ja-JP" sz="1100" b="0" i="0" baseline="0">
              <a:solidFill>
                <a:schemeClr val="dk1"/>
              </a:solidFill>
              <a:effectLst/>
              <a:latin typeface="+mn-lt"/>
              <a:ea typeface="+mn-ea"/>
              <a:cs typeface="+mn-cs"/>
            </a:rPr>
            <a:t>に対する病院事業会計への補助や水道事業会計における辺地債償還金分の補助等により、補助費等に係る経常収支比率は若干、高くなっています。　今後も補助負担金等の適正化に努めます。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3" name="直線コネクタ 302"/>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4" name="補助費等最小値テキスト"/>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5" name="直線コネクタ 304"/>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64135</xdr:rowOff>
    </xdr:from>
    <xdr:to>
      <xdr:col>82</xdr:col>
      <xdr:colOff>107950</xdr:colOff>
      <xdr:row>37</xdr:row>
      <xdr:rowOff>98425</xdr:rowOff>
    </xdr:to>
    <xdr:cxnSp macro="">
      <xdr:nvCxnSpPr>
        <xdr:cNvPr id="308" name="直線コネクタ 307"/>
        <xdr:cNvCxnSpPr/>
      </xdr:nvCxnSpPr>
      <xdr:spPr>
        <a:xfrm flipV="1">
          <a:off x="15671800" y="64077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09" name="補助費等平均値テキスト"/>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0" name="フローチャート: 判断 309"/>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75565</xdr:rowOff>
    </xdr:from>
    <xdr:to>
      <xdr:col>78</xdr:col>
      <xdr:colOff>69850</xdr:colOff>
      <xdr:row>37</xdr:row>
      <xdr:rowOff>98425</xdr:rowOff>
    </xdr:to>
    <xdr:cxnSp macro="">
      <xdr:nvCxnSpPr>
        <xdr:cNvPr id="311" name="直線コネクタ 310"/>
        <xdr:cNvCxnSpPr/>
      </xdr:nvCxnSpPr>
      <xdr:spPr>
        <a:xfrm>
          <a:off x="14782800" y="64192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2" name="フローチャート: 判断 311"/>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13" name="テキスト ボックス 312"/>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109855</xdr:rowOff>
    </xdr:from>
    <xdr:to>
      <xdr:col>73</xdr:col>
      <xdr:colOff>180975</xdr:colOff>
      <xdr:row>37</xdr:row>
      <xdr:rowOff>75565</xdr:rowOff>
    </xdr:to>
    <xdr:cxnSp macro="">
      <xdr:nvCxnSpPr>
        <xdr:cNvPr id="314" name="直線コネクタ 313"/>
        <xdr:cNvCxnSpPr/>
      </xdr:nvCxnSpPr>
      <xdr:spPr>
        <a:xfrm>
          <a:off x="13893800" y="62820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5" name="フローチャート: 判断 314"/>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6" name="テキスト ボックス 315"/>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167005</xdr:rowOff>
    </xdr:from>
    <xdr:to>
      <xdr:col>69</xdr:col>
      <xdr:colOff>92075</xdr:colOff>
      <xdr:row>36</xdr:row>
      <xdr:rowOff>109855</xdr:rowOff>
    </xdr:to>
    <xdr:cxnSp macro="">
      <xdr:nvCxnSpPr>
        <xdr:cNvPr id="317" name="直線コネクタ 316"/>
        <xdr:cNvCxnSpPr/>
      </xdr:nvCxnSpPr>
      <xdr:spPr>
        <a:xfrm>
          <a:off x="13004800" y="61677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8" name="フローチャート: 判断 317"/>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102252</xdr:rowOff>
    </xdr:from>
    <xdr:ext cx="762000" cy="259045"/>
    <xdr:sp macro="" textlink="">
      <xdr:nvSpPr>
        <xdr:cNvPr id="319" name="テキスト ボックス 318"/>
        <xdr:cNvSpPr txBox="1"/>
      </xdr:nvSpPr>
      <xdr:spPr>
        <a:xfrm>
          <a:off x="13512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0" name="フローチャート: 判断 319"/>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21" name="テキスト ボックス 320"/>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xdr:rowOff>
    </xdr:from>
    <xdr:to>
      <xdr:col>82</xdr:col>
      <xdr:colOff>158750</xdr:colOff>
      <xdr:row>37</xdr:row>
      <xdr:rowOff>114935</xdr:rowOff>
    </xdr:to>
    <xdr:sp macro="" textlink="">
      <xdr:nvSpPr>
        <xdr:cNvPr id="327" name="楕円 326"/>
        <xdr:cNvSpPr/>
      </xdr:nvSpPr>
      <xdr:spPr>
        <a:xfrm>
          <a:off x="164592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156862</xdr:rowOff>
    </xdr:from>
    <xdr:ext cx="762000" cy="259045"/>
    <xdr:sp macro="" textlink="">
      <xdr:nvSpPr>
        <xdr:cNvPr id="328" name="補助費等該当値テキスト"/>
        <xdr:cNvSpPr txBox="1"/>
      </xdr:nvSpPr>
      <xdr:spPr>
        <a:xfrm>
          <a:off x="165989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47625</xdr:rowOff>
    </xdr:from>
    <xdr:to>
      <xdr:col>78</xdr:col>
      <xdr:colOff>120650</xdr:colOff>
      <xdr:row>37</xdr:row>
      <xdr:rowOff>149225</xdr:rowOff>
    </xdr:to>
    <xdr:sp macro="" textlink="">
      <xdr:nvSpPr>
        <xdr:cNvPr id="329" name="楕円 328"/>
        <xdr:cNvSpPr/>
      </xdr:nvSpPr>
      <xdr:spPr>
        <a:xfrm>
          <a:off x="1562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134002</xdr:rowOff>
    </xdr:from>
    <xdr:ext cx="736600" cy="259045"/>
    <xdr:sp macro="" textlink="">
      <xdr:nvSpPr>
        <xdr:cNvPr id="330" name="テキスト ボックス 329"/>
        <xdr:cNvSpPr txBox="1"/>
      </xdr:nvSpPr>
      <xdr:spPr>
        <a:xfrm>
          <a:off x="15290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24765</xdr:rowOff>
    </xdr:from>
    <xdr:to>
      <xdr:col>74</xdr:col>
      <xdr:colOff>31750</xdr:colOff>
      <xdr:row>37</xdr:row>
      <xdr:rowOff>126365</xdr:rowOff>
    </xdr:to>
    <xdr:sp macro="" textlink="">
      <xdr:nvSpPr>
        <xdr:cNvPr id="331" name="楕円 330"/>
        <xdr:cNvSpPr/>
      </xdr:nvSpPr>
      <xdr:spPr>
        <a:xfrm>
          <a:off x="14732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111142</xdr:rowOff>
    </xdr:from>
    <xdr:ext cx="762000" cy="259045"/>
    <xdr:sp macro="" textlink="">
      <xdr:nvSpPr>
        <xdr:cNvPr id="332" name="テキスト ボックス 331"/>
        <xdr:cNvSpPr txBox="1"/>
      </xdr:nvSpPr>
      <xdr:spPr>
        <a:xfrm>
          <a:off x="14401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59055</xdr:rowOff>
    </xdr:from>
    <xdr:to>
      <xdr:col>69</xdr:col>
      <xdr:colOff>142875</xdr:colOff>
      <xdr:row>36</xdr:row>
      <xdr:rowOff>160655</xdr:rowOff>
    </xdr:to>
    <xdr:sp macro="" textlink="">
      <xdr:nvSpPr>
        <xdr:cNvPr id="333" name="楕円 332"/>
        <xdr:cNvSpPr/>
      </xdr:nvSpPr>
      <xdr:spPr>
        <a:xfrm>
          <a:off x="138430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145432</xdr:rowOff>
    </xdr:from>
    <xdr:ext cx="762000" cy="259045"/>
    <xdr:sp macro="" textlink="">
      <xdr:nvSpPr>
        <xdr:cNvPr id="334" name="テキスト ボックス 333"/>
        <xdr:cNvSpPr txBox="1"/>
      </xdr:nvSpPr>
      <xdr:spPr>
        <a:xfrm>
          <a:off x="13512800" y="631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35" name="楕円 334"/>
        <xdr:cNvSpPr/>
      </xdr:nvSpPr>
      <xdr:spPr>
        <a:xfrm>
          <a:off x="12954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56532</xdr:rowOff>
    </xdr:from>
    <xdr:ext cx="762000" cy="259045"/>
    <xdr:sp macro="" textlink="">
      <xdr:nvSpPr>
        <xdr:cNvPr id="336" name="テキスト ボックス 335"/>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公債費の経常収支比率は、変動金利方式で発行した地方債の</a:t>
          </a:r>
          <a:r>
            <a:rPr lang="ja-JP" altLang="ja-JP" sz="1100" b="0" i="0" baseline="0">
              <a:solidFill>
                <a:schemeClr val="dk1"/>
              </a:solidFill>
              <a:effectLst/>
              <a:latin typeface="+mn-lt"/>
              <a:ea typeface="+mn-ea"/>
              <a:cs typeface="+mn-cs"/>
            </a:rPr>
            <a:t>金利見直しによる利子の減少等により、</a:t>
          </a:r>
          <a:r>
            <a:rPr lang="ja-JP" altLang="en-US" sz="1100" b="0" i="0" baseline="0">
              <a:solidFill>
                <a:schemeClr val="dk1"/>
              </a:solidFill>
              <a:effectLst/>
              <a:latin typeface="+mn-lt"/>
              <a:ea typeface="+mn-ea"/>
              <a:cs typeface="+mn-cs"/>
            </a:rPr>
            <a:t>全国</a:t>
          </a:r>
          <a:r>
            <a:rPr lang="ja-JP" altLang="ja-JP" sz="1100" b="0" i="0" baseline="0">
              <a:solidFill>
                <a:schemeClr val="dk1"/>
              </a:solidFill>
              <a:effectLst/>
              <a:latin typeface="+mn-lt"/>
              <a:ea typeface="+mn-ea"/>
              <a:cs typeface="+mn-cs"/>
            </a:rPr>
            <a:t>平均と同程度</a:t>
          </a:r>
          <a:r>
            <a:rPr lang="ja-JP" altLang="en-US" sz="1100" b="0" i="0" baseline="0">
              <a:solidFill>
                <a:schemeClr val="dk1"/>
              </a:solidFill>
              <a:effectLst/>
              <a:latin typeface="+mn-lt"/>
              <a:ea typeface="+mn-ea"/>
              <a:cs typeface="+mn-cs"/>
            </a:rPr>
            <a:t>、北海道平均や類似団体平均よりも低い水準となっています。</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今後は、大型事業の償還が控えていることや、昨今の金利上昇を反映し公債費の増加が予想されます。</a:t>
          </a:r>
          <a:r>
            <a:rPr lang="ja-JP" altLang="ja-JP" sz="1100" b="0" i="0" baseline="0">
              <a:solidFill>
                <a:schemeClr val="dk1"/>
              </a:solidFill>
              <a:effectLst/>
              <a:latin typeface="+mn-lt"/>
              <a:ea typeface="+mn-ea"/>
              <a:cs typeface="+mn-cs"/>
            </a:rPr>
            <a:t>中長期的な財政収支試算を基に、引き続き、計画的な事業展開を進め、公債費負担の平準化を図ります</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0" name="直線コネクタ 359"/>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1" name="公債費最小値テキスト"/>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2" name="直線コネクタ 361"/>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3"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4" name="直線コネクタ 363"/>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167005</xdr:rowOff>
    </xdr:from>
    <xdr:to>
      <xdr:col>24</xdr:col>
      <xdr:colOff>25400</xdr:colOff>
      <xdr:row>76</xdr:row>
      <xdr:rowOff>52705</xdr:rowOff>
    </xdr:to>
    <xdr:cxnSp macro="">
      <xdr:nvCxnSpPr>
        <xdr:cNvPr id="365" name="直線コネクタ 364"/>
        <xdr:cNvCxnSpPr/>
      </xdr:nvCxnSpPr>
      <xdr:spPr>
        <a:xfrm flipV="1">
          <a:off x="3987800" y="130257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8272</xdr:rowOff>
    </xdr:from>
    <xdr:ext cx="762000" cy="259045"/>
    <xdr:sp macro="" textlink="">
      <xdr:nvSpPr>
        <xdr:cNvPr id="366" name="公債費平均値テキスト"/>
        <xdr:cNvSpPr txBox="1"/>
      </xdr:nvSpPr>
      <xdr:spPr>
        <a:xfrm>
          <a:off x="4914900" y="1303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7" name="フローチャート: 判断 366"/>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52705</xdr:rowOff>
    </xdr:to>
    <xdr:cxnSp macro="">
      <xdr:nvCxnSpPr>
        <xdr:cNvPr id="368" name="直線コネクタ 367"/>
        <xdr:cNvCxnSpPr/>
      </xdr:nvCxnSpPr>
      <xdr:spPr>
        <a:xfrm>
          <a:off x="3098800" y="130771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9" name="フローチャート: 判断 368"/>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70" name="テキスト ボックス 369"/>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29845</xdr:rowOff>
    </xdr:from>
    <xdr:to>
      <xdr:col>15</xdr:col>
      <xdr:colOff>98425</xdr:colOff>
      <xdr:row>76</xdr:row>
      <xdr:rowOff>46989</xdr:rowOff>
    </xdr:to>
    <xdr:cxnSp macro="">
      <xdr:nvCxnSpPr>
        <xdr:cNvPr id="371" name="直線コネクタ 370"/>
        <xdr:cNvCxnSpPr/>
      </xdr:nvCxnSpPr>
      <xdr:spPr>
        <a:xfrm>
          <a:off x="2209800" y="130600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2" name="フローチャート: 判断 371"/>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102252</xdr:rowOff>
    </xdr:from>
    <xdr:ext cx="762000" cy="259045"/>
    <xdr:sp macro="" textlink="">
      <xdr:nvSpPr>
        <xdr:cNvPr id="373" name="テキスト ボックス 372"/>
        <xdr:cNvSpPr txBox="1"/>
      </xdr:nvSpPr>
      <xdr:spPr>
        <a:xfrm>
          <a:off x="2717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29845</xdr:rowOff>
    </xdr:from>
    <xdr:to>
      <xdr:col>11</xdr:col>
      <xdr:colOff>9525</xdr:colOff>
      <xdr:row>76</xdr:row>
      <xdr:rowOff>52705</xdr:rowOff>
    </xdr:to>
    <xdr:cxnSp macro="">
      <xdr:nvCxnSpPr>
        <xdr:cNvPr id="374" name="直線コネクタ 373"/>
        <xdr:cNvCxnSpPr/>
      </xdr:nvCxnSpPr>
      <xdr:spPr>
        <a:xfrm flipV="1">
          <a:off x="1320800" y="130600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5" name="フローチャート: 判断 374"/>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6" name="テキスト ボックス 375"/>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8" name="テキスト ボックス 377"/>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116205</xdr:rowOff>
    </xdr:from>
    <xdr:to>
      <xdr:col>24</xdr:col>
      <xdr:colOff>76200</xdr:colOff>
      <xdr:row>76</xdr:row>
      <xdr:rowOff>46355</xdr:rowOff>
    </xdr:to>
    <xdr:sp macro="" textlink="">
      <xdr:nvSpPr>
        <xdr:cNvPr id="384" name="楕円 383"/>
        <xdr:cNvSpPr/>
      </xdr:nvSpPr>
      <xdr:spPr>
        <a:xfrm>
          <a:off x="47752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132732</xdr:rowOff>
    </xdr:from>
    <xdr:ext cx="762000" cy="259045"/>
    <xdr:sp macro="" textlink="">
      <xdr:nvSpPr>
        <xdr:cNvPr id="385" name="公債費該当値テキスト"/>
        <xdr:cNvSpPr txBox="1"/>
      </xdr:nvSpPr>
      <xdr:spPr>
        <a:xfrm>
          <a:off x="4914900" y="1282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xdr:rowOff>
    </xdr:from>
    <xdr:to>
      <xdr:col>20</xdr:col>
      <xdr:colOff>38100</xdr:colOff>
      <xdr:row>76</xdr:row>
      <xdr:rowOff>103505</xdr:rowOff>
    </xdr:to>
    <xdr:sp macro="" textlink="">
      <xdr:nvSpPr>
        <xdr:cNvPr id="386" name="楕円 385"/>
        <xdr:cNvSpPr/>
      </xdr:nvSpPr>
      <xdr:spPr>
        <a:xfrm>
          <a:off x="3937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113682</xdr:rowOff>
    </xdr:from>
    <xdr:ext cx="736600" cy="259045"/>
    <xdr:sp macro="" textlink="">
      <xdr:nvSpPr>
        <xdr:cNvPr id="387" name="テキスト ボックス 386"/>
        <xdr:cNvSpPr txBox="1"/>
      </xdr:nvSpPr>
      <xdr:spPr>
        <a:xfrm>
          <a:off x="3606800" y="1280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8" name="楕円 387"/>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82566</xdr:rowOff>
    </xdr:from>
    <xdr:ext cx="762000" cy="259045"/>
    <xdr:sp macro="" textlink="">
      <xdr:nvSpPr>
        <xdr:cNvPr id="389" name="テキスト ボックス 388"/>
        <xdr:cNvSpPr txBox="1"/>
      </xdr:nvSpPr>
      <xdr:spPr>
        <a:xfrm>
          <a:off x="2717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150495</xdr:rowOff>
    </xdr:from>
    <xdr:to>
      <xdr:col>11</xdr:col>
      <xdr:colOff>60325</xdr:colOff>
      <xdr:row>76</xdr:row>
      <xdr:rowOff>80645</xdr:rowOff>
    </xdr:to>
    <xdr:sp macro="" textlink="">
      <xdr:nvSpPr>
        <xdr:cNvPr id="390" name="楕円 389"/>
        <xdr:cNvSpPr/>
      </xdr:nvSpPr>
      <xdr:spPr>
        <a:xfrm>
          <a:off x="2159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90822</xdr:rowOff>
    </xdr:from>
    <xdr:ext cx="762000" cy="259045"/>
    <xdr:sp macro="" textlink="">
      <xdr:nvSpPr>
        <xdr:cNvPr id="391" name="テキスト ボックス 390"/>
        <xdr:cNvSpPr txBox="1"/>
      </xdr:nvSpPr>
      <xdr:spPr>
        <a:xfrm>
          <a:off x="1828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xdr:rowOff>
    </xdr:from>
    <xdr:to>
      <xdr:col>6</xdr:col>
      <xdr:colOff>171450</xdr:colOff>
      <xdr:row>76</xdr:row>
      <xdr:rowOff>103505</xdr:rowOff>
    </xdr:to>
    <xdr:sp macro="" textlink="">
      <xdr:nvSpPr>
        <xdr:cNvPr id="392" name="楕円 391"/>
        <xdr:cNvSpPr/>
      </xdr:nvSpPr>
      <xdr:spPr>
        <a:xfrm>
          <a:off x="1270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113682</xdr:rowOff>
    </xdr:from>
    <xdr:ext cx="762000" cy="259045"/>
    <xdr:sp macro="" textlink="">
      <xdr:nvSpPr>
        <xdr:cNvPr id="393" name="テキスト ボックス 392"/>
        <xdr:cNvSpPr txBox="1"/>
      </xdr:nvSpPr>
      <xdr:spPr>
        <a:xfrm>
          <a:off x="939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全国、全道、類似団体平均を</a:t>
          </a:r>
          <a:r>
            <a:rPr lang="ja-JP" altLang="ja-JP" sz="1100" b="0" i="0" baseline="0">
              <a:solidFill>
                <a:schemeClr val="dk1"/>
              </a:solidFill>
              <a:effectLst/>
              <a:latin typeface="+mn-lt"/>
              <a:ea typeface="+mn-ea"/>
              <a:cs typeface="+mn-cs"/>
            </a:rPr>
            <a:t>下回</a:t>
          </a:r>
          <a:r>
            <a:rPr lang="ja-JP" altLang="en-US" sz="1100" b="0" i="0" baseline="0">
              <a:solidFill>
                <a:schemeClr val="dk1"/>
              </a:solidFill>
              <a:effectLst/>
              <a:latin typeface="+mn-lt"/>
              <a:ea typeface="+mn-ea"/>
              <a:cs typeface="+mn-cs"/>
            </a:rPr>
            <a:t>っています</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今後も引き続き、義務的経費の抑制に努めます。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9" name="直線コネクタ 418"/>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0"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1" name="直線コネクタ 420"/>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2"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3" name="直線コネクタ 422"/>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90424</xdr:rowOff>
    </xdr:to>
    <xdr:cxnSp macro="">
      <xdr:nvCxnSpPr>
        <xdr:cNvPr id="424" name="直線コネクタ 423"/>
        <xdr:cNvCxnSpPr/>
      </xdr:nvCxnSpPr>
      <xdr:spPr>
        <a:xfrm flipV="1">
          <a:off x="15671800" y="130703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25"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6" name="フローチャート: 判断 425"/>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76</xdr:row>
      <xdr:rowOff>90424</xdr:rowOff>
    </xdr:to>
    <xdr:cxnSp macro="">
      <xdr:nvCxnSpPr>
        <xdr:cNvPr id="427" name="直線コネクタ 426"/>
        <xdr:cNvCxnSpPr/>
      </xdr:nvCxnSpPr>
      <xdr:spPr>
        <a:xfrm>
          <a:off x="14782800" y="129697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8" name="フローチャート: 判断 427"/>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29" name="テキスト ボックス 428"/>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75</xdr:row>
      <xdr:rowOff>138430</xdr:rowOff>
    </xdr:to>
    <xdr:cxnSp macro="">
      <xdr:nvCxnSpPr>
        <xdr:cNvPr id="430" name="直線コネクタ 429"/>
        <xdr:cNvCxnSpPr/>
      </xdr:nvCxnSpPr>
      <xdr:spPr>
        <a:xfrm flipV="1">
          <a:off x="13893800" y="12969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1" name="フローチャート: 判断 430"/>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2" name="テキスト ボックス 431"/>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72137</xdr:rowOff>
    </xdr:to>
    <xdr:cxnSp macro="">
      <xdr:nvCxnSpPr>
        <xdr:cNvPr id="433" name="直線コネクタ 432"/>
        <xdr:cNvCxnSpPr/>
      </xdr:nvCxnSpPr>
      <xdr:spPr>
        <a:xfrm flipV="1">
          <a:off x="13004800" y="129971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4" name="フローチャート: 判断 433"/>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35" name="テキスト ボックス 434"/>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6" name="フローチャート: 判断 435"/>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7" name="テキスト ボックス 436"/>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43" name="楕円 442"/>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44"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45" name="楕円 444"/>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46" name="テキスト ボックス 445"/>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47" name="楕円 446"/>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48" name="テキスト ボックス 447"/>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49" name="楕円 448"/>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0" name="テキスト ボックス 449"/>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1" name="楕円 450"/>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2" name="テキスト ボックス 451"/>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167419</xdr:rowOff>
    </xdr:from>
    <xdr:to>
      <xdr:col>29</xdr:col>
      <xdr:colOff>127000</xdr:colOff>
      <xdr:row>16</xdr:row>
      <xdr:rowOff>84600</xdr:rowOff>
    </xdr:to>
    <xdr:cxnSp macro="">
      <xdr:nvCxnSpPr>
        <xdr:cNvPr id="52" name="直線コネクタ 51"/>
        <xdr:cNvCxnSpPr/>
      </xdr:nvCxnSpPr>
      <xdr:spPr bwMode="auto">
        <a:xfrm flipV="1">
          <a:off x="5003800" y="2786794"/>
          <a:ext cx="647700" cy="8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106831</xdr:rowOff>
    </xdr:from>
    <xdr:ext cx="762000" cy="259045"/>
    <xdr:sp macro="" textlink="">
      <xdr:nvSpPr>
        <xdr:cNvPr id="53" name="人口1人当たり決算額の推移平均値テキスト130"/>
        <xdr:cNvSpPr txBox="1"/>
      </xdr:nvSpPr>
      <xdr:spPr>
        <a:xfrm>
          <a:off x="5740400" y="2897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84600</xdr:rowOff>
    </xdr:from>
    <xdr:to>
      <xdr:col>26</xdr:col>
      <xdr:colOff>50800</xdr:colOff>
      <xdr:row>17</xdr:row>
      <xdr:rowOff>3425</xdr:rowOff>
    </xdr:to>
    <xdr:cxnSp macro="">
      <xdr:nvCxnSpPr>
        <xdr:cNvPr id="55" name="直線コネクタ 54"/>
        <xdr:cNvCxnSpPr/>
      </xdr:nvCxnSpPr>
      <xdr:spPr bwMode="auto">
        <a:xfrm flipV="1">
          <a:off x="4305300" y="2875425"/>
          <a:ext cx="698500" cy="90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92310</xdr:rowOff>
    </xdr:from>
    <xdr:ext cx="736600" cy="259045"/>
    <xdr:sp macro="" textlink="">
      <xdr:nvSpPr>
        <xdr:cNvPr id="57" name="テキスト ボックス 56"/>
        <xdr:cNvSpPr txBox="1"/>
      </xdr:nvSpPr>
      <xdr:spPr>
        <a:xfrm>
          <a:off x="4622800" y="305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3425</xdr:rowOff>
    </xdr:from>
    <xdr:to>
      <xdr:col>22</xdr:col>
      <xdr:colOff>114300</xdr:colOff>
      <xdr:row>17</xdr:row>
      <xdr:rowOff>24783</xdr:rowOff>
    </xdr:to>
    <xdr:cxnSp macro="">
      <xdr:nvCxnSpPr>
        <xdr:cNvPr id="58" name="直線コネクタ 57"/>
        <xdr:cNvCxnSpPr/>
      </xdr:nvCxnSpPr>
      <xdr:spPr bwMode="auto">
        <a:xfrm flipV="1">
          <a:off x="3606800" y="2965700"/>
          <a:ext cx="698500" cy="2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135036</xdr:rowOff>
    </xdr:from>
    <xdr:ext cx="762000" cy="259045"/>
    <xdr:sp macro="" textlink="">
      <xdr:nvSpPr>
        <xdr:cNvPr id="60" name="テキスト ボックス 59"/>
        <xdr:cNvSpPr txBox="1"/>
      </xdr:nvSpPr>
      <xdr:spPr>
        <a:xfrm>
          <a:off x="3924300" y="309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24783</xdr:rowOff>
    </xdr:from>
    <xdr:to>
      <xdr:col>18</xdr:col>
      <xdr:colOff>177800</xdr:colOff>
      <xdr:row>17</xdr:row>
      <xdr:rowOff>88269</xdr:rowOff>
    </xdr:to>
    <xdr:cxnSp macro="">
      <xdr:nvCxnSpPr>
        <xdr:cNvPr id="61" name="直線コネクタ 60"/>
        <xdr:cNvCxnSpPr/>
      </xdr:nvCxnSpPr>
      <xdr:spPr bwMode="auto">
        <a:xfrm flipV="1">
          <a:off x="2908300" y="2987058"/>
          <a:ext cx="698500" cy="63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37674</xdr:rowOff>
    </xdr:from>
    <xdr:ext cx="762000" cy="259045"/>
    <xdr:sp macro="" textlink="">
      <xdr:nvSpPr>
        <xdr:cNvPr id="63" name="テキスト ボックス 62"/>
        <xdr:cNvSpPr txBox="1"/>
      </xdr:nvSpPr>
      <xdr:spPr>
        <a:xfrm>
          <a:off x="32258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63604</xdr:rowOff>
    </xdr:from>
    <xdr:ext cx="762000" cy="259045"/>
    <xdr:sp macro="" textlink="">
      <xdr:nvSpPr>
        <xdr:cNvPr id="65" name="テキスト ボックス 64"/>
        <xdr:cNvSpPr txBox="1"/>
      </xdr:nvSpPr>
      <xdr:spPr>
        <a:xfrm>
          <a:off x="25273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116619</xdr:rowOff>
    </xdr:from>
    <xdr:to>
      <xdr:col>29</xdr:col>
      <xdr:colOff>177800</xdr:colOff>
      <xdr:row>16</xdr:row>
      <xdr:rowOff>46769</xdr:rowOff>
    </xdr:to>
    <xdr:sp macro="" textlink="">
      <xdr:nvSpPr>
        <xdr:cNvPr id="71" name="楕円 70"/>
        <xdr:cNvSpPr/>
      </xdr:nvSpPr>
      <xdr:spPr bwMode="auto">
        <a:xfrm>
          <a:off x="5600700" y="2735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133146</xdr:rowOff>
    </xdr:from>
    <xdr:ext cx="762000" cy="259045"/>
    <xdr:sp macro="" textlink="">
      <xdr:nvSpPr>
        <xdr:cNvPr id="72" name="人口1人当たり決算額の推移該当値テキスト130"/>
        <xdr:cNvSpPr txBox="1"/>
      </xdr:nvSpPr>
      <xdr:spPr>
        <a:xfrm>
          <a:off x="5740400" y="258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33800</xdr:rowOff>
    </xdr:from>
    <xdr:to>
      <xdr:col>26</xdr:col>
      <xdr:colOff>101600</xdr:colOff>
      <xdr:row>16</xdr:row>
      <xdr:rowOff>135400</xdr:rowOff>
    </xdr:to>
    <xdr:sp macro="" textlink="">
      <xdr:nvSpPr>
        <xdr:cNvPr id="73" name="楕円 72"/>
        <xdr:cNvSpPr/>
      </xdr:nvSpPr>
      <xdr:spPr bwMode="auto">
        <a:xfrm>
          <a:off x="4953000" y="282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145577</xdr:rowOff>
    </xdr:from>
    <xdr:ext cx="736600" cy="259045"/>
    <xdr:sp macro="" textlink="">
      <xdr:nvSpPr>
        <xdr:cNvPr id="74" name="テキスト ボックス 73"/>
        <xdr:cNvSpPr txBox="1"/>
      </xdr:nvSpPr>
      <xdr:spPr>
        <a:xfrm>
          <a:off x="4622800" y="259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124075</xdr:rowOff>
    </xdr:from>
    <xdr:to>
      <xdr:col>22</xdr:col>
      <xdr:colOff>165100</xdr:colOff>
      <xdr:row>17</xdr:row>
      <xdr:rowOff>54225</xdr:rowOff>
    </xdr:to>
    <xdr:sp macro="" textlink="">
      <xdr:nvSpPr>
        <xdr:cNvPr id="75" name="楕円 74"/>
        <xdr:cNvSpPr/>
      </xdr:nvSpPr>
      <xdr:spPr bwMode="auto">
        <a:xfrm>
          <a:off x="4254500" y="2914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64402</xdr:rowOff>
    </xdr:from>
    <xdr:ext cx="762000" cy="259045"/>
    <xdr:sp macro="" textlink="">
      <xdr:nvSpPr>
        <xdr:cNvPr id="76" name="テキスト ボックス 75"/>
        <xdr:cNvSpPr txBox="1"/>
      </xdr:nvSpPr>
      <xdr:spPr>
        <a:xfrm>
          <a:off x="3924300" y="268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145433</xdr:rowOff>
    </xdr:from>
    <xdr:to>
      <xdr:col>19</xdr:col>
      <xdr:colOff>38100</xdr:colOff>
      <xdr:row>17</xdr:row>
      <xdr:rowOff>75583</xdr:rowOff>
    </xdr:to>
    <xdr:sp macro="" textlink="">
      <xdr:nvSpPr>
        <xdr:cNvPr id="77" name="楕円 76"/>
        <xdr:cNvSpPr/>
      </xdr:nvSpPr>
      <xdr:spPr bwMode="auto">
        <a:xfrm>
          <a:off x="3556000" y="293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85760</xdr:rowOff>
    </xdr:from>
    <xdr:ext cx="762000" cy="259045"/>
    <xdr:sp macro="" textlink="">
      <xdr:nvSpPr>
        <xdr:cNvPr id="78" name="テキスト ボックス 77"/>
        <xdr:cNvSpPr txBox="1"/>
      </xdr:nvSpPr>
      <xdr:spPr>
        <a:xfrm>
          <a:off x="3225800" y="270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37469</xdr:rowOff>
    </xdr:from>
    <xdr:to>
      <xdr:col>15</xdr:col>
      <xdr:colOff>101600</xdr:colOff>
      <xdr:row>17</xdr:row>
      <xdr:rowOff>139069</xdr:rowOff>
    </xdr:to>
    <xdr:sp macro="" textlink="">
      <xdr:nvSpPr>
        <xdr:cNvPr id="79" name="楕円 78"/>
        <xdr:cNvSpPr/>
      </xdr:nvSpPr>
      <xdr:spPr bwMode="auto">
        <a:xfrm>
          <a:off x="2857500" y="2999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149246</xdr:rowOff>
    </xdr:from>
    <xdr:ext cx="762000" cy="259045"/>
    <xdr:sp macro="" textlink="">
      <xdr:nvSpPr>
        <xdr:cNvPr id="80" name="テキスト ボックス 79"/>
        <xdr:cNvSpPr txBox="1"/>
      </xdr:nvSpPr>
      <xdr:spPr>
        <a:xfrm>
          <a:off x="2527300" y="276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188284</xdr:rowOff>
    </xdr:from>
    <xdr:to>
      <xdr:col>29</xdr:col>
      <xdr:colOff>127000</xdr:colOff>
      <xdr:row>35</xdr:row>
      <xdr:rowOff>36399</xdr:rowOff>
    </xdr:to>
    <xdr:cxnSp macro="">
      <xdr:nvCxnSpPr>
        <xdr:cNvPr id="114" name="直線コネクタ 113"/>
        <xdr:cNvCxnSpPr/>
      </xdr:nvCxnSpPr>
      <xdr:spPr bwMode="auto">
        <a:xfrm>
          <a:off x="5003800" y="6455734"/>
          <a:ext cx="647700" cy="191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143241</xdr:rowOff>
    </xdr:from>
    <xdr:ext cx="762000" cy="259045"/>
    <xdr:sp macro="" textlink="">
      <xdr:nvSpPr>
        <xdr:cNvPr id="115" name="人口1人当たり決算額の推移平均値テキスト445"/>
        <xdr:cNvSpPr txBox="1"/>
      </xdr:nvSpPr>
      <xdr:spPr>
        <a:xfrm>
          <a:off x="5740400" y="675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170072</xdr:rowOff>
    </xdr:from>
    <xdr:to>
      <xdr:col>26</xdr:col>
      <xdr:colOff>50800</xdr:colOff>
      <xdr:row>34</xdr:row>
      <xdr:rowOff>188284</xdr:rowOff>
    </xdr:to>
    <xdr:cxnSp macro="">
      <xdr:nvCxnSpPr>
        <xdr:cNvPr id="117" name="直線コネクタ 116"/>
        <xdr:cNvCxnSpPr/>
      </xdr:nvCxnSpPr>
      <xdr:spPr bwMode="auto">
        <a:xfrm>
          <a:off x="4305300" y="6437522"/>
          <a:ext cx="698500" cy="18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277486</xdr:rowOff>
    </xdr:from>
    <xdr:ext cx="736600" cy="259045"/>
    <xdr:sp macro="" textlink="">
      <xdr:nvSpPr>
        <xdr:cNvPr id="119" name="テキスト ボックス 118"/>
        <xdr:cNvSpPr txBox="1"/>
      </xdr:nvSpPr>
      <xdr:spPr>
        <a:xfrm>
          <a:off x="4622800" y="688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170072</xdr:rowOff>
    </xdr:from>
    <xdr:to>
      <xdr:col>22</xdr:col>
      <xdr:colOff>114300</xdr:colOff>
      <xdr:row>35</xdr:row>
      <xdr:rowOff>84480</xdr:rowOff>
    </xdr:to>
    <xdr:cxnSp macro="">
      <xdr:nvCxnSpPr>
        <xdr:cNvPr id="120" name="直線コネクタ 119"/>
        <xdr:cNvCxnSpPr/>
      </xdr:nvCxnSpPr>
      <xdr:spPr bwMode="auto">
        <a:xfrm flipV="1">
          <a:off x="3606800" y="6437522"/>
          <a:ext cx="698500" cy="257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299928</xdr:rowOff>
    </xdr:from>
    <xdr:ext cx="762000" cy="259045"/>
    <xdr:sp macro="" textlink="">
      <xdr:nvSpPr>
        <xdr:cNvPr id="122" name="テキスト ボックス 121"/>
        <xdr:cNvSpPr txBox="1"/>
      </xdr:nvSpPr>
      <xdr:spPr>
        <a:xfrm>
          <a:off x="3924300" y="691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84480</xdr:rowOff>
    </xdr:from>
    <xdr:to>
      <xdr:col>18</xdr:col>
      <xdr:colOff>177800</xdr:colOff>
      <xdr:row>35</xdr:row>
      <xdr:rowOff>143173</xdr:rowOff>
    </xdr:to>
    <xdr:cxnSp macro="">
      <xdr:nvCxnSpPr>
        <xdr:cNvPr id="123" name="直線コネクタ 122"/>
        <xdr:cNvCxnSpPr/>
      </xdr:nvCxnSpPr>
      <xdr:spPr bwMode="auto">
        <a:xfrm flipV="1">
          <a:off x="2908300" y="6694830"/>
          <a:ext cx="698500" cy="58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333646</xdr:rowOff>
    </xdr:from>
    <xdr:ext cx="762000" cy="259045"/>
    <xdr:sp macro="" textlink="">
      <xdr:nvSpPr>
        <xdr:cNvPr id="125" name="テキスト ボックス 124"/>
        <xdr:cNvSpPr txBox="1"/>
      </xdr:nvSpPr>
      <xdr:spPr>
        <a:xfrm>
          <a:off x="32258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333894</xdr:rowOff>
    </xdr:from>
    <xdr:ext cx="762000" cy="259045"/>
    <xdr:sp macro="" textlink="">
      <xdr:nvSpPr>
        <xdr:cNvPr id="127" name="テキスト ボックス 126"/>
        <xdr:cNvSpPr txBox="1"/>
      </xdr:nvSpPr>
      <xdr:spPr>
        <a:xfrm>
          <a:off x="25273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328499</xdr:rowOff>
    </xdr:from>
    <xdr:to>
      <xdr:col>29</xdr:col>
      <xdr:colOff>177800</xdr:colOff>
      <xdr:row>35</xdr:row>
      <xdr:rowOff>87199</xdr:rowOff>
    </xdr:to>
    <xdr:sp macro="" textlink="">
      <xdr:nvSpPr>
        <xdr:cNvPr id="133" name="楕円 132"/>
        <xdr:cNvSpPr/>
      </xdr:nvSpPr>
      <xdr:spPr bwMode="auto">
        <a:xfrm>
          <a:off x="5600700" y="6595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173576</xdr:rowOff>
    </xdr:from>
    <xdr:ext cx="762000" cy="259045"/>
    <xdr:sp macro="" textlink="">
      <xdr:nvSpPr>
        <xdr:cNvPr id="134" name="人口1人当たり決算額の推移該当値テキスト445"/>
        <xdr:cNvSpPr txBox="1"/>
      </xdr:nvSpPr>
      <xdr:spPr>
        <a:xfrm>
          <a:off x="5740400" y="64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137484</xdr:rowOff>
    </xdr:from>
    <xdr:to>
      <xdr:col>26</xdr:col>
      <xdr:colOff>101600</xdr:colOff>
      <xdr:row>34</xdr:row>
      <xdr:rowOff>239084</xdr:rowOff>
    </xdr:to>
    <xdr:sp macro="" textlink="">
      <xdr:nvSpPr>
        <xdr:cNvPr id="135" name="楕円 134"/>
        <xdr:cNvSpPr/>
      </xdr:nvSpPr>
      <xdr:spPr bwMode="auto">
        <a:xfrm>
          <a:off x="4953000" y="6404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249261</xdr:rowOff>
    </xdr:from>
    <xdr:ext cx="736600" cy="259045"/>
    <xdr:sp macro="" textlink="">
      <xdr:nvSpPr>
        <xdr:cNvPr id="136" name="テキスト ボックス 135"/>
        <xdr:cNvSpPr txBox="1"/>
      </xdr:nvSpPr>
      <xdr:spPr>
        <a:xfrm>
          <a:off x="4622800" y="617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119272</xdr:rowOff>
    </xdr:from>
    <xdr:to>
      <xdr:col>22</xdr:col>
      <xdr:colOff>165100</xdr:colOff>
      <xdr:row>34</xdr:row>
      <xdr:rowOff>220872</xdr:rowOff>
    </xdr:to>
    <xdr:sp macro="" textlink="">
      <xdr:nvSpPr>
        <xdr:cNvPr id="137" name="楕円 136"/>
        <xdr:cNvSpPr/>
      </xdr:nvSpPr>
      <xdr:spPr bwMode="auto">
        <a:xfrm>
          <a:off x="4254500" y="6386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231049</xdr:rowOff>
    </xdr:from>
    <xdr:ext cx="762000" cy="259045"/>
    <xdr:sp macro="" textlink="">
      <xdr:nvSpPr>
        <xdr:cNvPr id="138" name="テキスト ボックス 137"/>
        <xdr:cNvSpPr txBox="1"/>
      </xdr:nvSpPr>
      <xdr:spPr>
        <a:xfrm>
          <a:off x="3924300" y="615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33680</xdr:rowOff>
    </xdr:from>
    <xdr:to>
      <xdr:col>19</xdr:col>
      <xdr:colOff>38100</xdr:colOff>
      <xdr:row>35</xdr:row>
      <xdr:rowOff>135280</xdr:rowOff>
    </xdr:to>
    <xdr:sp macro="" textlink="">
      <xdr:nvSpPr>
        <xdr:cNvPr id="139" name="楕円 138"/>
        <xdr:cNvSpPr/>
      </xdr:nvSpPr>
      <xdr:spPr bwMode="auto">
        <a:xfrm>
          <a:off x="3556000" y="664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145458</xdr:rowOff>
    </xdr:from>
    <xdr:ext cx="762000" cy="259045"/>
    <xdr:sp macro="" textlink="">
      <xdr:nvSpPr>
        <xdr:cNvPr id="140" name="テキスト ボックス 139"/>
        <xdr:cNvSpPr txBox="1"/>
      </xdr:nvSpPr>
      <xdr:spPr>
        <a:xfrm>
          <a:off x="3225800" y="641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92373</xdr:rowOff>
    </xdr:from>
    <xdr:to>
      <xdr:col>15</xdr:col>
      <xdr:colOff>101600</xdr:colOff>
      <xdr:row>35</xdr:row>
      <xdr:rowOff>193973</xdr:rowOff>
    </xdr:to>
    <xdr:sp macro="" textlink="">
      <xdr:nvSpPr>
        <xdr:cNvPr id="141" name="楕円 140"/>
        <xdr:cNvSpPr/>
      </xdr:nvSpPr>
      <xdr:spPr bwMode="auto">
        <a:xfrm>
          <a:off x="2857500" y="6702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204150</xdr:rowOff>
    </xdr:from>
    <xdr:ext cx="762000" cy="259045"/>
    <xdr:sp macro="" textlink="">
      <xdr:nvSpPr>
        <xdr:cNvPr id="142" name="テキスト ボックス 141"/>
        <xdr:cNvSpPr txBox="1"/>
      </xdr:nvSpPr>
      <xdr:spPr>
        <a:xfrm>
          <a:off x="2527300" y="64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10,694
10,386
737.13
10,616,358
10,270,403
336,355
6,113,941
11,316,151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61290</xdr:rowOff>
    </xdr:from>
    <xdr:to>
      <xdr:col>24</xdr:col>
      <xdr:colOff>63500</xdr:colOff>
      <xdr:row>33</xdr:row>
      <xdr:rowOff>95580</xdr:rowOff>
    </xdr:to>
    <xdr:cxnSp macro="">
      <xdr:nvCxnSpPr>
        <xdr:cNvPr id="61" name="直線コネクタ 60"/>
        <xdr:cNvCxnSpPr/>
      </xdr:nvCxnSpPr>
      <xdr:spPr>
        <a:xfrm flipV="1">
          <a:off x="3797300" y="57191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26522</xdr:rowOff>
    </xdr:from>
    <xdr:ext cx="599010" cy="259045"/>
    <xdr:sp macro="" textlink="">
      <xdr:nvSpPr>
        <xdr:cNvPr id="62" name="人件費平均値テキスト"/>
        <xdr:cNvSpPr txBox="1"/>
      </xdr:nvSpPr>
      <xdr:spPr>
        <a:xfrm>
          <a:off x="4686300" y="5855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95580</xdr:rowOff>
    </xdr:from>
    <xdr:to>
      <xdr:col>19</xdr:col>
      <xdr:colOff>177800</xdr:colOff>
      <xdr:row>33</xdr:row>
      <xdr:rowOff>159309</xdr:rowOff>
    </xdr:to>
    <xdr:cxnSp macro="">
      <xdr:nvCxnSpPr>
        <xdr:cNvPr id="64" name="直線コネクタ 63"/>
        <xdr:cNvCxnSpPr/>
      </xdr:nvCxnSpPr>
      <xdr:spPr>
        <a:xfrm flipV="1">
          <a:off x="2908300" y="5753430"/>
          <a:ext cx="889000" cy="6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158589</xdr:rowOff>
    </xdr:from>
    <xdr:ext cx="599010" cy="259045"/>
    <xdr:sp macro="" textlink="">
      <xdr:nvSpPr>
        <xdr:cNvPr id="66" name="テキスト ボックス 65"/>
        <xdr:cNvSpPr txBox="1"/>
      </xdr:nvSpPr>
      <xdr:spPr>
        <a:xfrm>
          <a:off x="3497795" y="598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159309</xdr:rowOff>
    </xdr:from>
    <xdr:to>
      <xdr:col>15</xdr:col>
      <xdr:colOff>50800</xdr:colOff>
      <xdr:row>34</xdr:row>
      <xdr:rowOff>50686</xdr:rowOff>
    </xdr:to>
    <xdr:cxnSp macro="">
      <xdr:nvCxnSpPr>
        <xdr:cNvPr id="67" name="直線コネクタ 66"/>
        <xdr:cNvCxnSpPr/>
      </xdr:nvCxnSpPr>
      <xdr:spPr>
        <a:xfrm flipV="1">
          <a:off x="2019300" y="5817159"/>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28376</xdr:rowOff>
    </xdr:from>
    <xdr:ext cx="599010" cy="259045"/>
    <xdr:sp macro="" textlink="">
      <xdr:nvSpPr>
        <xdr:cNvPr id="69" name="テキスト ボックス 68"/>
        <xdr:cNvSpPr txBox="1"/>
      </xdr:nvSpPr>
      <xdr:spPr>
        <a:xfrm>
          <a:off x="2608795"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50686</xdr:rowOff>
    </xdr:from>
    <xdr:to>
      <xdr:col>10</xdr:col>
      <xdr:colOff>114300</xdr:colOff>
      <xdr:row>36</xdr:row>
      <xdr:rowOff>9068</xdr:rowOff>
    </xdr:to>
    <xdr:cxnSp macro="">
      <xdr:nvCxnSpPr>
        <xdr:cNvPr id="70" name="直線コネクタ 69"/>
        <xdr:cNvCxnSpPr/>
      </xdr:nvCxnSpPr>
      <xdr:spPr>
        <a:xfrm flipV="1">
          <a:off x="1130300" y="5879986"/>
          <a:ext cx="889000" cy="3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97197</xdr:rowOff>
    </xdr:from>
    <xdr:ext cx="599010" cy="259045"/>
    <xdr:sp macro="" textlink="">
      <xdr:nvSpPr>
        <xdr:cNvPr id="72" name="テキスト ボックス 71"/>
        <xdr:cNvSpPr txBox="1"/>
      </xdr:nvSpPr>
      <xdr:spPr>
        <a:xfrm>
          <a:off x="1719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102862</xdr:rowOff>
    </xdr:from>
    <xdr:ext cx="534377" cy="259045"/>
    <xdr:sp macro="" textlink="">
      <xdr:nvSpPr>
        <xdr:cNvPr id="74" name="テキスト ボックス 73"/>
        <xdr:cNvSpPr txBox="1"/>
      </xdr:nvSpPr>
      <xdr:spPr>
        <a:xfrm>
          <a:off x="863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10490</xdr:rowOff>
    </xdr:from>
    <xdr:to>
      <xdr:col>24</xdr:col>
      <xdr:colOff>114300</xdr:colOff>
      <xdr:row>33</xdr:row>
      <xdr:rowOff>112090</xdr:rowOff>
    </xdr:to>
    <xdr:sp macro="" textlink="">
      <xdr:nvSpPr>
        <xdr:cNvPr id="80" name="楕円 79"/>
        <xdr:cNvSpPr/>
      </xdr:nvSpPr>
      <xdr:spPr>
        <a:xfrm>
          <a:off x="4584700" y="56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33367</xdr:rowOff>
    </xdr:from>
    <xdr:ext cx="599010" cy="259045"/>
    <xdr:sp macro="" textlink="">
      <xdr:nvSpPr>
        <xdr:cNvPr id="81" name="人件費該当値テキスト"/>
        <xdr:cNvSpPr txBox="1"/>
      </xdr:nvSpPr>
      <xdr:spPr>
        <a:xfrm>
          <a:off x="4686300" y="551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44780</xdr:rowOff>
    </xdr:from>
    <xdr:to>
      <xdr:col>20</xdr:col>
      <xdr:colOff>38100</xdr:colOff>
      <xdr:row>33</xdr:row>
      <xdr:rowOff>146380</xdr:rowOff>
    </xdr:to>
    <xdr:sp macro="" textlink="">
      <xdr:nvSpPr>
        <xdr:cNvPr id="82" name="楕円 81"/>
        <xdr:cNvSpPr/>
      </xdr:nvSpPr>
      <xdr:spPr>
        <a:xfrm>
          <a:off x="3746500" y="57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162907</xdr:rowOff>
    </xdr:from>
    <xdr:ext cx="599010" cy="259045"/>
    <xdr:sp macro="" textlink="">
      <xdr:nvSpPr>
        <xdr:cNvPr id="83" name="テキスト ボックス 82"/>
        <xdr:cNvSpPr txBox="1"/>
      </xdr:nvSpPr>
      <xdr:spPr>
        <a:xfrm>
          <a:off x="3497795" y="547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108509</xdr:rowOff>
    </xdr:from>
    <xdr:to>
      <xdr:col>15</xdr:col>
      <xdr:colOff>101600</xdr:colOff>
      <xdr:row>34</xdr:row>
      <xdr:rowOff>38659</xdr:rowOff>
    </xdr:to>
    <xdr:sp macro="" textlink="">
      <xdr:nvSpPr>
        <xdr:cNvPr id="84" name="楕円 83"/>
        <xdr:cNvSpPr/>
      </xdr:nvSpPr>
      <xdr:spPr>
        <a:xfrm>
          <a:off x="2857500" y="57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55186</xdr:rowOff>
    </xdr:from>
    <xdr:ext cx="599010" cy="259045"/>
    <xdr:sp macro="" textlink="">
      <xdr:nvSpPr>
        <xdr:cNvPr id="85" name="テキスト ボックス 84"/>
        <xdr:cNvSpPr txBox="1"/>
      </xdr:nvSpPr>
      <xdr:spPr>
        <a:xfrm>
          <a:off x="2608795" y="554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171336</xdr:rowOff>
    </xdr:from>
    <xdr:to>
      <xdr:col>10</xdr:col>
      <xdr:colOff>165100</xdr:colOff>
      <xdr:row>34</xdr:row>
      <xdr:rowOff>101486</xdr:rowOff>
    </xdr:to>
    <xdr:sp macro="" textlink="">
      <xdr:nvSpPr>
        <xdr:cNvPr id="86" name="楕円 85"/>
        <xdr:cNvSpPr/>
      </xdr:nvSpPr>
      <xdr:spPr>
        <a:xfrm>
          <a:off x="1968500" y="58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118013</xdr:rowOff>
    </xdr:from>
    <xdr:ext cx="599010" cy="259045"/>
    <xdr:sp macro="" textlink="">
      <xdr:nvSpPr>
        <xdr:cNvPr id="87" name="テキスト ボックス 86"/>
        <xdr:cNvSpPr txBox="1"/>
      </xdr:nvSpPr>
      <xdr:spPr>
        <a:xfrm>
          <a:off x="1719795" y="560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129718</xdr:rowOff>
    </xdr:from>
    <xdr:to>
      <xdr:col>6</xdr:col>
      <xdr:colOff>38100</xdr:colOff>
      <xdr:row>36</xdr:row>
      <xdr:rowOff>59868</xdr:rowOff>
    </xdr:to>
    <xdr:sp macro="" textlink="">
      <xdr:nvSpPr>
        <xdr:cNvPr id="88" name="楕円 87"/>
        <xdr:cNvSpPr/>
      </xdr:nvSpPr>
      <xdr:spPr>
        <a:xfrm>
          <a:off x="1079500" y="61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76395</xdr:rowOff>
    </xdr:from>
    <xdr:ext cx="599010" cy="259045"/>
    <xdr:sp macro="" textlink="">
      <xdr:nvSpPr>
        <xdr:cNvPr id="89" name="テキスト ボックス 88"/>
        <xdr:cNvSpPr txBox="1"/>
      </xdr:nvSpPr>
      <xdr:spPr>
        <a:xfrm>
          <a:off x="830795" y="590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106206</xdr:rowOff>
    </xdr:from>
    <xdr:to>
      <xdr:col>24</xdr:col>
      <xdr:colOff>63500</xdr:colOff>
      <xdr:row>57</xdr:row>
      <xdr:rowOff>119871</xdr:rowOff>
    </xdr:to>
    <xdr:cxnSp macro="">
      <xdr:nvCxnSpPr>
        <xdr:cNvPr id="118" name="直線コネクタ 117"/>
        <xdr:cNvCxnSpPr/>
      </xdr:nvCxnSpPr>
      <xdr:spPr>
        <a:xfrm flipV="1">
          <a:off x="3797300" y="9878856"/>
          <a:ext cx="8382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119871</xdr:rowOff>
    </xdr:from>
    <xdr:to>
      <xdr:col>19</xdr:col>
      <xdr:colOff>177800</xdr:colOff>
      <xdr:row>57</xdr:row>
      <xdr:rowOff>144260</xdr:rowOff>
    </xdr:to>
    <xdr:cxnSp macro="">
      <xdr:nvCxnSpPr>
        <xdr:cNvPr id="121" name="直線コネクタ 120"/>
        <xdr:cNvCxnSpPr/>
      </xdr:nvCxnSpPr>
      <xdr:spPr>
        <a:xfrm flipV="1">
          <a:off x="2908300" y="9892521"/>
          <a:ext cx="889000" cy="2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xdr:rowOff>
    </xdr:from>
    <xdr:ext cx="599010" cy="259045"/>
    <xdr:sp macro="" textlink="">
      <xdr:nvSpPr>
        <xdr:cNvPr id="123" name="テキスト ボックス 122"/>
        <xdr:cNvSpPr txBox="1"/>
      </xdr:nvSpPr>
      <xdr:spPr>
        <a:xfrm>
          <a:off x="3497795" y="96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144260</xdr:rowOff>
    </xdr:from>
    <xdr:to>
      <xdr:col>15</xdr:col>
      <xdr:colOff>50800</xdr:colOff>
      <xdr:row>58</xdr:row>
      <xdr:rowOff>3685</xdr:rowOff>
    </xdr:to>
    <xdr:cxnSp macro="">
      <xdr:nvCxnSpPr>
        <xdr:cNvPr id="124" name="直線コネクタ 123"/>
        <xdr:cNvCxnSpPr/>
      </xdr:nvCxnSpPr>
      <xdr:spPr>
        <a:xfrm flipV="1">
          <a:off x="2019300" y="9916910"/>
          <a:ext cx="889000" cy="3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33163</xdr:rowOff>
    </xdr:from>
    <xdr:ext cx="599010" cy="259045"/>
    <xdr:sp macro="" textlink="">
      <xdr:nvSpPr>
        <xdr:cNvPr id="126" name="テキスト ボックス 125"/>
        <xdr:cNvSpPr txBox="1"/>
      </xdr:nvSpPr>
      <xdr:spPr>
        <a:xfrm>
          <a:off x="2608795" y="96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131194</xdr:rowOff>
    </xdr:from>
    <xdr:to>
      <xdr:col>10</xdr:col>
      <xdr:colOff>114300</xdr:colOff>
      <xdr:row>58</xdr:row>
      <xdr:rowOff>3685</xdr:rowOff>
    </xdr:to>
    <xdr:cxnSp macro="">
      <xdr:nvCxnSpPr>
        <xdr:cNvPr id="127" name="直線コネクタ 126"/>
        <xdr:cNvCxnSpPr/>
      </xdr:nvCxnSpPr>
      <xdr:spPr>
        <a:xfrm>
          <a:off x="1130300" y="9903844"/>
          <a:ext cx="8890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60875</xdr:rowOff>
    </xdr:from>
    <xdr:ext cx="599010" cy="259045"/>
    <xdr:sp macro="" textlink="">
      <xdr:nvSpPr>
        <xdr:cNvPr id="129" name="テキスト ボックス 128"/>
        <xdr:cNvSpPr txBox="1"/>
      </xdr:nvSpPr>
      <xdr:spPr>
        <a:xfrm>
          <a:off x="1719795" y="96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41470</xdr:rowOff>
    </xdr:from>
    <xdr:ext cx="599010" cy="259045"/>
    <xdr:sp macro="" textlink="">
      <xdr:nvSpPr>
        <xdr:cNvPr id="131" name="テキスト ボックス 130"/>
        <xdr:cNvSpPr txBox="1"/>
      </xdr:nvSpPr>
      <xdr:spPr>
        <a:xfrm>
          <a:off x="830795" y="99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55406</xdr:rowOff>
    </xdr:from>
    <xdr:to>
      <xdr:col>24</xdr:col>
      <xdr:colOff>114300</xdr:colOff>
      <xdr:row>57</xdr:row>
      <xdr:rowOff>157006</xdr:rowOff>
    </xdr:to>
    <xdr:sp macro="" textlink="">
      <xdr:nvSpPr>
        <xdr:cNvPr id="137" name="楕円 136"/>
        <xdr:cNvSpPr/>
      </xdr:nvSpPr>
      <xdr:spPr>
        <a:xfrm>
          <a:off x="4584700" y="98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33833</xdr:rowOff>
    </xdr:from>
    <xdr:ext cx="599010" cy="259045"/>
    <xdr:sp macro="" textlink="">
      <xdr:nvSpPr>
        <xdr:cNvPr id="138" name="物件費該当値テキスト"/>
        <xdr:cNvSpPr txBox="1"/>
      </xdr:nvSpPr>
      <xdr:spPr>
        <a:xfrm>
          <a:off x="4686300" y="980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69071</xdr:rowOff>
    </xdr:from>
    <xdr:to>
      <xdr:col>20</xdr:col>
      <xdr:colOff>38100</xdr:colOff>
      <xdr:row>57</xdr:row>
      <xdr:rowOff>170671</xdr:rowOff>
    </xdr:to>
    <xdr:sp macro="" textlink="">
      <xdr:nvSpPr>
        <xdr:cNvPr id="139" name="楕円 138"/>
        <xdr:cNvSpPr/>
      </xdr:nvSpPr>
      <xdr:spPr>
        <a:xfrm>
          <a:off x="3746500" y="98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161798</xdr:rowOff>
    </xdr:from>
    <xdr:ext cx="599010" cy="259045"/>
    <xdr:sp macro="" textlink="">
      <xdr:nvSpPr>
        <xdr:cNvPr id="140" name="テキスト ボックス 139"/>
        <xdr:cNvSpPr txBox="1"/>
      </xdr:nvSpPr>
      <xdr:spPr>
        <a:xfrm>
          <a:off x="3497795" y="993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93460</xdr:rowOff>
    </xdr:from>
    <xdr:to>
      <xdr:col>15</xdr:col>
      <xdr:colOff>101600</xdr:colOff>
      <xdr:row>58</xdr:row>
      <xdr:rowOff>23610</xdr:rowOff>
    </xdr:to>
    <xdr:sp macro="" textlink="">
      <xdr:nvSpPr>
        <xdr:cNvPr id="141" name="楕円 140"/>
        <xdr:cNvSpPr/>
      </xdr:nvSpPr>
      <xdr:spPr>
        <a:xfrm>
          <a:off x="2857500" y="986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14737</xdr:rowOff>
    </xdr:from>
    <xdr:ext cx="599010" cy="259045"/>
    <xdr:sp macro="" textlink="">
      <xdr:nvSpPr>
        <xdr:cNvPr id="142" name="テキスト ボックス 141"/>
        <xdr:cNvSpPr txBox="1"/>
      </xdr:nvSpPr>
      <xdr:spPr>
        <a:xfrm>
          <a:off x="2608795" y="995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124335</xdr:rowOff>
    </xdr:from>
    <xdr:to>
      <xdr:col>10</xdr:col>
      <xdr:colOff>165100</xdr:colOff>
      <xdr:row>58</xdr:row>
      <xdr:rowOff>54485</xdr:rowOff>
    </xdr:to>
    <xdr:sp macro="" textlink="">
      <xdr:nvSpPr>
        <xdr:cNvPr id="143" name="楕円 142"/>
        <xdr:cNvSpPr/>
      </xdr:nvSpPr>
      <xdr:spPr>
        <a:xfrm>
          <a:off x="1968500" y="989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45612</xdr:rowOff>
    </xdr:from>
    <xdr:ext cx="599010" cy="259045"/>
    <xdr:sp macro="" textlink="">
      <xdr:nvSpPr>
        <xdr:cNvPr id="144" name="テキスト ボックス 143"/>
        <xdr:cNvSpPr txBox="1"/>
      </xdr:nvSpPr>
      <xdr:spPr>
        <a:xfrm>
          <a:off x="1719795" y="998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80394</xdr:rowOff>
    </xdr:from>
    <xdr:to>
      <xdr:col>6</xdr:col>
      <xdr:colOff>38100</xdr:colOff>
      <xdr:row>58</xdr:row>
      <xdr:rowOff>10544</xdr:rowOff>
    </xdr:to>
    <xdr:sp macro="" textlink="">
      <xdr:nvSpPr>
        <xdr:cNvPr id="145" name="楕円 144"/>
        <xdr:cNvSpPr/>
      </xdr:nvSpPr>
      <xdr:spPr>
        <a:xfrm>
          <a:off x="1079500" y="985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27071</xdr:rowOff>
    </xdr:from>
    <xdr:ext cx="599010" cy="259045"/>
    <xdr:sp macro="" textlink="">
      <xdr:nvSpPr>
        <xdr:cNvPr id="146" name="テキスト ボックス 145"/>
        <xdr:cNvSpPr txBox="1"/>
      </xdr:nvSpPr>
      <xdr:spPr>
        <a:xfrm>
          <a:off x="830795" y="962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66777</xdr:rowOff>
    </xdr:from>
    <xdr:to>
      <xdr:col>24</xdr:col>
      <xdr:colOff>63500</xdr:colOff>
      <xdr:row>74</xdr:row>
      <xdr:rowOff>108268</xdr:rowOff>
    </xdr:to>
    <xdr:cxnSp macro="">
      <xdr:nvCxnSpPr>
        <xdr:cNvPr id="175" name="直線コネクタ 174"/>
        <xdr:cNvCxnSpPr/>
      </xdr:nvCxnSpPr>
      <xdr:spPr>
        <a:xfrm flipV="1">
          <a:off x="3797300" y="12754077"/>
          <a:ext cx="8382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106227</xdr:rowOff>
    </xdr:from>
    <xdr:ext cx="534377" cy="259045"/>
    <xdr:sp macro="" textlink="">
      <xdr:nvSpPr>
        <xdr:cNvPr id="176" name="維持補修費平均値テキスト"/>
        <xdr:cNvSpPr txBox="1"/>
      </xdr:nvSpPr>
      <xdr:spPr>
        <a:xfrm>
          <a:off x="4686300" y="12964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91999</xdr:rowOff>
    </xdr:from>
    <xdr:to>
      <xdr:col>19</xdr:col>
      <xdr:colOff>177800</xdr:colOff>
      <xdr:row>74</xdr:row>
      <xdr:rowOff>108268</xdr:rowOff>
    </xdr:to>
    <xdr:cxnSp macro="">
      <xdr:nvCxnSpPr>
        <xdr:cNvPr id="178" name="直線コネクタ 177"/>
        <xdr:cNvCxnSpPr/>
      </xdr:nvCxnSpPr>
      <xdr:spPr>
        <a:xfrm>
          <a:off x="2908300" y="12779299"/>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28770</xdr:rowOff>
    </xdr:from>
    <xdr:ext cx="534377" cy="259045"/>
    <xdr:sp macro="" textlink="">
      <xdr:nvSpPr>
        <xdr:cNvPr id="180" name="テキスト ボックス 179"/>
        <xdr:cNvSpPr txBox="1"/>
      </xdr:nvSpPr>
      <xdr:spPr>
        <a:xfrm>
          <a:off x="3530111" y="130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91999</xdr:rowOff>
    </xdr:from>
    <xdr:to>
      <xdr:col>15</xdr:col>
      <xdr:colOff>50800</xdr:colOff>
      <xdr:row>75</xdr:row>
      <xdr:rowOff>48413</xdr:rowOff>
    </xdr:to>
    <xdr:cxnSp macro="">
      <xdr:nvCxnSpPr>
        <xdr:cNvPr id="181" name="直線コネクタ 180"/>
        <xdr:cNvCxnSpPr/>
      </xdr:nvCxnSpPr>
      <xdr:spPr>
        <a:xfrm flipV="1">
          <a:off x="2019300" y="12779299"/>
          <a:ext cx="889000" cy="1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66679</xdr:rowOff>
    </xdr:from>
    <xdr:ext cx="534377" cy="259045"/>
    <xdr:sp macro="" textlink="">
      <xdr:nvSpPr>
        <xdr:cNvPr id="183" name="テキスト ボックス 182"/>
        <xdr:cNvSpPr txBox="1"/>
      </xdr:nvSpPr>
      <xdr:spPr>
        <a:xfrm>
          <a:off x="2641111" y="130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46469</xdr:rowOff>
    </xdr:from>
    <xdr:to>
      <xdr:col>10</xdr:col>
      <xdr:colOff>114300</xdr:colOff>
      <xdr:row>75</xdr:row>
      <xdr:rowOff>48413</xdr:rowOff>
    </xdr:to>
    <xdr:cxnSp macro="">
      <xdr:nvCxnSpPr>
        <xdr:cNvPr id="184" name="直線コネクタ 183"/>
        <xdr:cNvCxnSpPr/>
      </xdr:nvCxnSpPr>
      <xdr:spPr>
        <a:xfrm>
          <a:off x="1130300" y="12905219"/>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165053</xdr:rowOff>
    </xdr:from>
    <xdr:ext cx="534377" cy="259045"/>
    <xdr:sp macro="" textlink="">
      <xdr:nvSpPr>
        <xdr:cNvPr id="186" name="テキスト ボックス 185"/>
        <xdr:cNvSpPr txBox="1"/>
      </xdr:nvSpPr>
      <xdr:spPr>
        <a:xfrm>
          <a:off x="1752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54639</xdr:rowOff>
    </xdr:from>
    <xdr:ext cx="469744" cy="259045"/>
    <xdr:sp macro="" textlink="">
      <xdr:nvSpPr>
        <xdr:cNvPr id="188" name="テキスト ボックス 187"/>
        <xdr:cNvSpPr txBox="1"/>
      </xdr:nvSpPr>
      <xdr:spPr>
        <a:xfrm>
          <a:off x="895428" y="13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15977</xdr:rowOff>
    </xdr:from>
    <xdr:to>
      <xdr:col>24</xdr:col>
      <xdr:colOff>114300</xdr:colOff>
      <xdr:row>74</xdr:row>
      <xdr:rowOff>117577</xdr:rowOff>
    </xdr:to>
    <xdr:sp macro="" textlink="">
      <xdr:nvSpPr>
        <xdr:cNvPr id="194" name="楕円 193"/>
        <xdr:cNvSpPr/>
      </xdr:nvSpPr>
      <xdr:spPr>
        <a:xfrm>
          <a:off x="4584700" y="1270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38854</xdr:rowOff>
    </xdr:from>
    <xdr:ext cx="534377" cy="259045"/>
    <xdr:sp macro="" textlink="">
      <xdr:nvSpPr>
        <xdr:cNvPr id="195" name="維持補修費該当値テキスト"/>
        <xdr:cNvSpPr txBox="1"/>
      </xdr:nvSpPr>
      <xdr:spPr>
        <a:xfrm>
          <a:off x="4686300" y="1255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57468</xdr:rowOff>
    </xdr:from>
    <xdr:to>
      <xdr:col>20</xdr:col>
      <xdr:colOff>38100</xdr:colOff>
      <xdr:row>74</xdr:row>
      <xdr:rowOff>159068</xdr:rowOff>
    </xdr:to>
    <xdr:sp macro="" textlink="">
      <xdr:nvSpPr>
        <xdr:cNvPr id="196" name="楕円 195"/>
        <xdr:cNvSpPr/>
      </xdr:nvSpPr>
      <xdr:spPr>
        <a:xfrm>
          <a:off x="3746500" y="127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4145</xdr:rowOff>
    </xdr:from>
    <xdr:ext cx="534377" cy="259045"/>
    <xdr:sp macro="" textlink="">
      <xdr:nvSpPr>
        <xdr:cNvPr id="197" name="テキスト ボックス 196"/>
        <xdr:cNvSpPr txBox="1"/>
      </xdr:nvSpPr>
      <xdr:spPr>
        <a:xfrm>
          <a:off x="3530111" y="1251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41199</xdr:rowOff>
    </xdr:from>
    <xdr:to>
      <xdr:col>15</xdr:col>
      <xdr:colOff>101600</xdr:colOff>
      <xdr:row>74</xdr:row>
      <xdr:rowOff>142799</xdr:rowOff>
    </xdr:to>
    <xdr:sp macro="" textlink="">
      <xdr:nvSpPr>
        <xdr:cNvPr id="198" name="楕円 197"/>
        <xdr:cNvSpPr/>
      </xdr:nvSpPr>
      <xdr:spPr>
        <a:xfrm>
          <a:off x="2857500" y="127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159326</xdr:rowOff>
    </xdr:from>
    <xdr:ext cx="534377" cy="259045"/>
    <xdr:sp macro="" textlink="">
      <xdr:nvSpPr>
        <xdr:cNvPr id="199" name="テキスト ボックス 198"/>
        <xdr:cNvSpPr txBox="1"/>
      </xdr:nvSpPr>
      <xdr:spPr>
        <a:xfrm>
          <a:off x="2641111" y="1250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169063</xdr:rowOff>
    </xdr:from>
    <xdr:to>
      <xdr:col>10</xdr:col>
      <xdr:colOff>165100</xdr:colOff>
      <xdr:row>75</xdr:row>
      <xdr:rowOff>99213</xdr:rowOff>
    </xdr:to>
    <xdr:sp macro="" textlink="">
      <xdr:nvSpPr>
        <xdr:cNvPr id="200" name="楕円 199"/>
        <xdr:cNvSpPr/>
      </xdr:nvSpPr>
      <xdr:spPr>
        <a:xfrm>
          <a:off x="1968500" y="128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115740</xdr:rowOff>
    </xdr:from>
    <xdr:ext cx="534377" cy="259045"/>
    <xdr:sp macro="" textlink="">
      <xdr:nvSpPr>
        <xdr:cNvPr id="201" name="テキスト ボックス 200"/>
        <xdr:cNvSpPr txBox="1"/>
      </xdr:nvSpPr>
      <xdr:spPr>
        <a:xfrm>
          <a:off x="1752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167119</xdr:rowOff>
    </xdr:from>
    <xdr:to>
      <xdr:col>6</xdr:col>
      <xdr:colOff>38100</xdr:colOff>
      <xdr:row>75</xdr:row>
      <xdr:rowOff>97269</xdr:rowOff>
    </xdr:to>
    <xdr:sp macro="" textlink="">
      <xdr:nvSpPr>
        <xdr:cNvPr id="202" name="楕円 201"/>
        <xdr:cNvSpPr/>
      </xdr:nvSpPr>
      <xdr:spPr>
        <a:xfrm>
          <a:off x="1079500" y="128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113796</xdr:rowOff>
    </xdr:from>
    <xdr:ext cx="534377" cy="259045"/>
    <xdr:sp macro="" textlink="">
      <xdr:nvSpPr>
        <xdr:cNvPr id="203" name="テキスト ボックス 202"/>
        <xdr:cNvSpPr txBox="1"/>
      </xdr:nvSpPr>
      <xdr:spPr>
        <a:xfrm>
          <a:off x="863111" y="126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73864</xdr:rowOff>
    </xdr:from>
    <xdr:to>
      <xdr:col>24</xdr:col>
      <xdr:colOff>63500</xdr:colOff>
      <xdr:row>96</xdr:row>
      <xdr:rowOff>157586</xdr:rowOff>
    </xdr:to>
    <xdr:cxnSp macro="">
      <xdr:nvCxnSpPr>
        <xdr:cNvPr id="235" name="直線コネクタ 234"/>
        <xdr:cNvCxnSpPr/>
      </xdr:nvCxnSpPr>
      <xdr:spPr>
        <a:xfrm flipV="1">
          <a:off x="3797300" y="16533064"/>
          <a:ext cx="838200" cy="8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135247</xdr:rowOff>
    </xdr:from>
    <xdr:ext cx="599010" cy="259045"/>
    <xdr:sp macro="" textlink="">
      <xdr:nvSpPr>
        <xdr:cNvPr id="236" name="扶助費平均値テキスト"/>
        <xdr:cNvSpPr txBox="1"/>
      </xdr:nvSpPr>
      <xdr:spPr>
        <a:xfrm>
          <a:off x="4686300" y="16080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156693</xdr:rowOff>
    </xdr:from>
    <xdr:to>
      <xdr:col>19</xdr:col>
      <xdr:colOff>177800</xdr:colOff>
      <xdr:row>96</xdr:row>
      <xdr:rowOff>157586</xdr:rowOff>
    </xdr:to>
    <xdr:cxnSp macro="">
      <xdr:nvCxnSpPr>
        <xdr:cNvPr id="238" name="直線コネクタ 237"/>
        <xdr:cNvCxnSpPr/>
      </xdr:nvCxnSpPr>
      <xdr:spPr>
        <a:xfrm>
          <a:off x="2908300" y="16444443"/>
          <a:ext cx="889000" cy="17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153447</xdr:rowOff>
    </xdr:from>
    <xdr:ext cx="534377" cy="259045"/>
    <xdr:sp macro="" textlink="">
      <xdr:nvSpPr>
        <xdr:cNvPr id="240" name="テキスト ボックス 239"/>
        <xdr:cNvSpPr txBox="1"/>
      </xdr:nvSpPr>
      <xdr:spPr>
        <a:xfrm>
          <a:off x="3530111" y="160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156693</xdr:rowOff>
    </xdr:from>
    <xdr:to>
      <xdr:col>15</xdr:col>
      <xdr:colOff>50800</xdr:colOff>
      <xdr:row>97</xdr:row>
      <xdr:rowOff>104594</xdr:rowOff>
    </xdr:to>
    <xdr:cxnSp macro="">
      <xdr:nvCxnSpPr>
        <xdr:cNvPr id="241" name="直線コネクタ 240"/>
        <xdr:cNvCxnSpPr/>
      </xdr:nvCxnSpPr>
      <xdr:spPr>
        <a:xfrm flipV="1">
          <a:off x="2019300" y="16444443"/>
          <a:ext cx="889000" cy="29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42304</xdr:rowOff>
    </xdr:from>
    <xdr:ext cx="599010" cy="259045"/>
    <xdr:sp macro="" textlink="">
      <xdr:nvSpPr>
        <xdr:cNvPr id="243" name="テキスト ボックス 242"/>
        <xdr:cNvSpPr txBox="1"/>
      </xdr:nvSpPr>
      <xdr:spPr>
        <a:xfrm>
          <a:off x="2608795" y="1598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62281</xdr:rowOff>
    </xdr:from>
    <xdr:to>
      <xdr:col>10</xdr:col>
      <xdr:colOff>114300</xdr:colOff>
      <xdr:row>97</xdr:row>
      <xdr:rowOff>104594</xdr:rowOff>
    </xdr:to>
    <xdr:cxnSp macro="">
      <xdr:nvCxnSpPr>
        <xdr:cNvPr id="244" name="直線コネクタ 243"/>
        <xdr:cNvCxnSpPr/>
      </xdr:nvCxnSpPr>
      <xdr:spPr>
        <a:xfrm>
          <a:off x="1130300" y="16692931"/>
          <a:ext cx="889000" cy="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123751</xdr:rowOff>
    </xdr:from>
    <xdr:ext cx="534377" cy="259045"/>
    <xdr:sp macro="" textlink="">
      <xdr:nvSpPr>
        <xdr:cNvPr id="246" name="テキスト ボックス 245"/>
        <xdr:cNvSpPr txBox="1"/>
      </xdr:nvSpPr>
      <xdr:spPr>
        <a:xfrm>
          <a:off x="1752111" y="1624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142910</xdr:rowOff>
    </xdr:from>
    <xdr:ext cx="534377" cy="259045"/>
    <xdr:sp macro="" textlink="">
      <xdr:nvSpPr>
        <xdr:cNvPr id="248" name="テキスト ボックス 247"/>
        <xdr:cNvSpPr txBox="1"/>
      </xdr:nvSpPr>
      <xdr:spPr>
        <a:xfrm>
          <a:off x="863111" y="1625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23064</xdr:rowOff>
    </xdr:from>
    <xdr:to>
      <xdr:col>24</xdr:col>
      <xdr:colOff>114300</xdr:colOff>
      <xdr:row>96</xdr:row>
      <xdr:rowOff>124664</xdr:rowOff>
    </xdr:to>
    <xdr:sp macro="" textlink="">
      <xdr:nvSpPr>
        <xdr:cNvPr id="254" name="楕円 253"/>
        <xdr:cNvSpPr/>
      </xdr:nvSpPr>
      <xdr:spPr>
        <a:xfrm>
          <a:off x="4584700" y="164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1491</xdr:rowOff>
    </xdr:from>
    <xdr:ext cx="534377" cy="259045"/>
    <xdr:sp macro="" textlink="">
      <xdr:nvSpPr>
        <xdr:cNvPr id="255" name="扶助費該当値テキスト"/>
        <xdr:cNvSpPr txBox="1"/>
      </xdr:nvSpPr>
      <xdr:spPr>
        <a:xfrm>
          <a:off x="4686300" y="164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106786</xdr:rowOff>
    </xdr:from>
    <xdr:to>
      <xdr:col>20</xdr:col>
      <xdr:colOff>38100</xdr:colOff>
      <xdr:row>97</xdr:row>
      <xdr:rowOff>36936</xdr:rowOff>
    </xdr:to>
    <xdr:sp macro="" textlink="">
      <xdr:nvSpPr>
        <xdr:cNvPr id="256" name="楕円 255"/>
        <xdr:cNvSpPr/>
      </xdr:nvSpPr>
      <xdr:spPr>
        <a:xfrm>
          <a:off x="3746500" y="1656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28063</xdr:rowOff>
    </xdr:from>
    <xdr:ext cx="534377" cy="259045"/>
    <xdr:sp macro="" textlink="">
      <xdr:nvSpPr>
        <xdr:cNvPr id="257" name="テキスト ボックス 256"/>
        <xdr:cNvSpPr txBox="1"/>
      </xdr:nvSpPr>
      <xdr:spPr>
        <a:xfrm>
          <a:off x="3530111" y="166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105893</xdr:rowOff>
    </xdr:from>
    <xdr:to>
      <xdr:col>15</xdr:col>
      <xdr:colOff>101600</xdr:colOff>
      <xdr:row>96</xdr:row>
      <xdr:rowOff>36043</xdr:rowOff>
    </xdr:to>
    <xdr:sp macro="" textlink="">
      <xdr:nvSpPr>
        <xdr:cNvPr id="258" name="楕円 257"/>
        <xdr:cNvSpPr/>
      </xdr:nvSpPr>
      <xdr:spPr>
        <a:xfrm>
          <a:off x="2857500" y="163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27170</xdr:rowOff>
    </xdr:from>
    <xdr:ext cx="534377" cy="259045"/>
    <xdr:sp macro="" textlink="">
      <xdr:nvSpPr>
        <xdr:cNvPr id="259" name="テキスト ボックス 258"/>
        <xdr:cNvSpPr txBox="1"/>
      </xdr:nvSpPr>
      <xdr:spPr>
        <a:xfrm>
          <a:off x="2641111" y="1648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53794</xdr:rowOff>
    </xdr:from>
    <xdr:to>
      <xdr:col>10</xdr:col>
      <xdr:colOff>165100</xdr:colOff>
      <xdr:row>97</xdr:row>
      <xdr:rowOff>155394</xdr:rowOff>
    </xdr:to>
    <xdr:sp macro="" textlink="">
      <xdr:nvSpPr>
        <xdr:cNvPr id="260" name="楕円 259"/>
        <xdr:cNvSpPr/>
      </xdr:nvSpPr>
      <xdr:spPr>
        <a:xfrm>
          <a:off x="1968500" y="166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146521</xdr:rowOff>
    </xdr:from>
    <xdr:ext cx="534377" cy="259045"/>
    <xdr:sp macro="" textlink="">
      <xdr:nvSpPr>
        <xdr:cNvPr id="261" name="テキスト ボックス 260"/>
        <xdr:cNvSpPr txBox="1"/>
      </xdr:nvSpPr>
      <xdr:spPr>
        <a:xfrm>
          <a:off x="1752111" y="1677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11481</xdr:rowOff>
    </xdr:from>
    <xdr:to>
      <xdr:col>6</xdr:col>
      <xdr:colOff>38100</xdr:colOff>
      <xdr:row>97</xdr:row>
      <xdr:rowOff>113081</xdr:rowOff>
    </xdr:to>
    <xdr:sp macro="" textlink="">
      <xdr:nvSpPr>
        <xdr:cNvPr id="262" name="楕円 261"/>
        <xdr:cNvSpPr/>
      </xdr:nvSpPr>
      <xdr:spPr>
        <a:xfrm>
          <a:off x="1079500" y="166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104208</xdr:rowOff>
    </xdr:from>
    <xdr:ext cx="534377" cy="259045"/>
    <xdr:sp macro="" textlink="">
      <xdr:nvSpPr>
        <xdr:cNvPr id="263" name="テキスト ボックス 262"/>
        <xdr:cNvSpPr txBox="1"/>
      </xdr:nvSpPr>
      <xdr:spPr>
        <a:xfrm>
          <a:off x="863111" y="167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54901</xdr:rowOff>
    </xdr:from>
    <xdr:to>
      <xdr:col>55</xdr:col>
      <xdr:colOff>0</xdr:colOff>
      <xdr:row>35</xdr:row>
      <xdr:rowOff>111754</xdr:rowOff>
    </xdr:to>
    <xdr:cxnSp macro="">
      <xdr:nvCxnSpPr>
        <xdr:cNvPr id="292" name="直線コネクタ 291"/>
        <xdr:cNvCxnSpPr/>
      </xdr:nvCxnSpPr>
      <xdr:spPr>
        <a:xfrm>
          <a:off x="9639300" y="6055651"/>
          <a:ext cx="838200" cy="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45536</xdr:rowOff>
    </xdr:from>
    <xdr:to>
      <xdr:col>50</xdr:col>
      <xdr:colOff>114300</xdr:colOff>
      <xdr:row>35</xdr:row>
      <xdr:rowOff>54901</xdr:rowOff>
    </xdr:to>
    <xdr:cxnSp macro="">
      <xdr:nvCxnSpPr>
        <xdr:cNvPr id="295" name="直線コネクタ 294"/>
        <xdr:cNvCxnSpPr/>
      </xdr:nvCxnSpPr>
      <xdr:spPr>
        <a:xfrm>
          <a:off x="8750300" y="6046286"/>
          <a:ext cx="8890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143481</xdr:rowOff>
    </xdr:from>
    <xdr:ext cx="599010" cy="259045"/>
    <xdr:sp macro="" textlink="">
      <xdr:nvSpPr>
        <xdr:cNvPr id="297" name="テキスト ボックス 296"/>
        <xdr:cNvSpPr txBox="1"/>
      </xdr:nvSpPr>
      <xdr:spPr>
        <a:xfrm>
          <a:off x="9339795" y="61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147019</xdr:rowOff>
    </xdr:from>
    <xdr:to>
      <xdr:col>45</xdr:col>
      <xdr:colOff>177800</xdr:colOff>
      <xdr:row>35</xdr:row>
      <xdr:rowOff>45536</xdr:rowOff>
    </xdr:to>
    <xdr:cxnSp macro="">
      <xdr:nvCxnSpPr>
        <xdr:cNvPr id="298" name="直線コネクタ 297"/>
        <xdr:cNvCxnSpPr/>
      </xdr:nvCxnSpPr>
      <xdr:spPr>
        <a:xfrm>
          <a:off x="7861300" y="5804869"/>
          <a:ext cx="889000" cy="24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19454</xdr:rowOff>
    </xdr:from>
    <xdr:ext cx="599010" cy="259045"/>
    <xdr:sp macro="" textlink="">
      <xdr:nvSpPr>
        <xdr:cNvPr id="300" name="テキスト ボックス 299"/>
        <xdr:cNvSpPr txBox="1"/>
      </xdr:nvSpPr>
      <xdr:spPr>
        <a:xfrm>
          <a:off x="8450795" y="61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147019</xdr:rowOff>
    </xdr:from>
    <xdr:to>
      <xdr:col>41</xdr:col>
      <xdr:colOff>50800</xdr:colOff>
      <xdr:row>36</xdr:row>
      <xdr:rowOff>61199</xdr:rowOff>
    </xdr:to>
    <xdr:cxnSp macro="">
      <xdr:nvCxnSpPr>
        <xdr:cNvPr id="301" name="直線コネクタ 300"/>
        <xdr:cNvCxnSpPr/>
      </xdr:nvCxnSpPr>
      <xdr:spPr>
        <a:xfrm flipV="1">
          <a:off x="6972300" y="5804869"/>
          <a:ext cx="889000" cy="4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116316</xdr:rowOff>
    </xdr:from>
    <xdr:ext cx="599010" cy="259045"/>
    <xdr:sp macro="" textlink="">
      <xdr:nvSpPr>
        <xdr:cNvPr id="305" name="テキスト ボックス 304"/>
        <xdr:cNvSpPr txBox="1"/>
      </xdr:nvSpPr>
      <xdr:spPr>
        <a:xfrm>
          <a:off x="6672795" y="62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60954</xdr:rowOff>
    </xdr:from>
    <xdr:to>
      <xdr:col>55</xdr:col>
      <xdr:colOff>50800</xdr:colOff>
      <xdr:row>35</xdr:row>
      <xdr:rowOff>162554</xdr:rowOff>
    </xdr:to>
    <xdr:sp macro="" textlink="">
      <xdr:nvSpPr>
        <xdr:cNvPr id="311" name="楕円 310"/>
        <xdr:cNvSpPr/>
      </xdr:nvSpPr>
      <xdr:spPr>
        <a:xfrm>
          <a:off x="10426700" y="60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39381</xdr:rowOff>
    </xdr:from>
    <xdr:ext cx="599010" cy="259045"/>
    <xdr:sp macro="" textlink="">
      <xdr:nvSpPr>
        <xdr:cNvPr id="312" name="補助費等該当値テキスト"/>
        <xdr:cNvSpPr txBox="1"/>
      </xdr:nvSpPr>
      <xdr:spPr>
        <a:xfrm>
          <a:off x="10528300" y="60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4101</xdr:rowOff>
    </xdr:from>
    <xdr:to>
      <xdr:col>50</xdr:col>
      <xdr:colOff>165100</xdr:colOff>
      <xdr:row>35</xdr:row>
      <xdr:rowOff>105701</xdr:rowOff>
    </xdr:to>
    <xdr:sp macro="" textlink="">
      <xdr:nvSpPr>
        <xdr:cNvPr id="313" name="楕円 312"/>
        <xdr:cNvSpPr/>
      </xdr:nvSpPr>
      <xdr:spPr>
        <a:xfrm>
          <a:off x="9588500" y="60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122228</xdr:rowOff>
    </xdr:from>
    <xdr:ext cx="599010" cy="259045"/>
    <xdr:sp macro="" textlink="">
      <xdr:nvSpPr>
        <xdr:cNvPr id="314" name="テキスト ボックス 313"/>
        <xdr:cNvSpPr txBox="1"/>
      </xdr:nvSpPr>
      <xdr:spPr>
        <a:xfrm>
          <a:off x="9339795" y="578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166186</xdr:rowOff>
    </xdr:from>
    <xdr:to>
      <xdr:col>46</xdr:col>
      <xdr:colOff>38100</xdr:colOff>
      <xdr:row>35</xdr:row>
      <xdr:rowOff>96336</xdr:rowOff>
    </xdr:to>
    <xdr:sp macro="" textlink="">
      <xdr:nvSpPr>
        <xdr:cNvPr id="315" name="楕円 314"/>
        <xdr:cNvSpPr/>
      </xdr:nvSpPr>
      <xdr:spPr>
        <a:xfrm>
          <a:off x="8699500" y="59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112863</xdr:rowOff>
    </xdr:from>
    <xdr:ext cx="599010" cy="259045"/>
    <xdr:sp macro="" textlink="">
      <xdr:nvSpPr>
        <xdr:cNvPr id="316" name="テキスト ボックス 315"/>
        <xdr:cNvSpPr txBox="1"/>
      </xdr:nvSpPr>
      <xdr:spPr>
        <a:xfrm>
          <a:off x="8450795" y="577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96219</xdr:rowOff>
    </xdr:from>
    <xdr:to>
      <xdr:col>41</xdr:col>
      <xdr:colOff>101600</xdr:colOff>
      <xdr:row>34</xdr:row>
      <xdr:rowOff>26369</xdr:rowOff>
    </xdr:to>
    <xdr:sp macro="" textlink="">
      <xdr:nvSpPr>
        <xdr:cNvPr id="317" name="楕円 316"/>
        <xdr:cNvSpPr/>
      </xdr:nvSpPr>
      <xdr:spPr>
        <a:xfrm>
          <a:off x="7810500" y="57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17496</xdr:rowOff>
    </xdr:from>
    <xdr:ext cx="599010" cy="259045"/>
    <xdr:sp macro="" textlink="">
      <xdr:nvSpPr>
        <xdr:cNvPr id="318" name="テキスト ボックス 317"/>
        <xdr:cNvSpPr txBox="1"/>
      </xdr:nvSpPr>
      <xdr:spPr>
        <a:xfrm>
          <a:off x="7561795" y="584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10399</xdr:rowOff>
    </xdr:from>
    <xdr:to>
      <xdr:col>36</xdr:col>
      <xdr:colOff>165100</xdr:colOff>
      <xdr:row>36</xdr:row>
      <xdr:rowOff>111999</xdr:rowOff>
    </xdr:to>
    <xdr:sp macro="" textlink="">
      <xdr:nvSpPr>
        <xdr:cNvPr id="319" name="楕円 318"/>
        <xdr:cNvSpPr/>
      </xdr:nvSpPr>
      <xdr:spPr>
        <a:xfrm>
          <a:off x="6921500" y="618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128526</xdr:rowOff>
    </xdr:from>
    <xdr:ext cx="599010" cy="259045"/>
    <xdr:sp macro="" textlink="">
      <xdr:nvSpPr>
        <xdr:cNvPr id="320" name="テキスト ボックス 319"/>
        <xdr:cNvSpPr txBox="1"/>
      </xdr:nvSpPr>
      <xdr:spPr>
        <a:xfrm>
          <a:off x="6672795" y="595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50233</xdr:rowOff>
    </xdr:from>
    <xdr:to>
      <xdr:col>55</xdr:col>
      <xdr:colOff>0</xdr:colOff>
      <xdr:row>56</xdr:row>
      <xdr:rowOff>77212</xdr:rowOff>
    </xdr:to>
    <xdr:cxnSp macro="">
      <xdr:nvCxnSpPr>
        <xdr:cNvPr id="349" name="直線コネクタ 348"/>
        <xdr:cNvCxnSpPr/>
      </xdr:nvCxnSpPr>
      <xdr:spPr>
        <a:xfrm flipV="1">
          <a:off x="9639300" y="9479983"/>
          <a:ext cx="838200" cy="19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156939</xdr:rowOff>
    </xdr:from>
    <xdr:ext cx="599010" cy="259045"/>
    <xdr:sp macro="" textlink="">
      <xdr:nvSpPr>
        <xdr:cNvPr id="350" name="普通建設事業費平均値テキスト"/>
        <xdr:cNvSpPr txBox="1"/>
      </xdr:nvSpPr>
      <xdr:spPr>
        <a:xfrm>
          <a:off x="10528300" y="958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77212</xdr:rowOff>
    </xdr:from>
    <xdr:to>
      <xdr:col>50</xdr:col>
      <xdr:colOff>114300</xdr:colOff>
      <xdr:row>56</xdr:row>
      <xdr:rowOff>110588</xdr:rowOff>
    </xdr:to>
    <xdr:cxnSp macro="">
      <xdr:nvCxnSpPr>
        <xdr:cNvPr id="352" name="直線コネクタ 351"/>
        <xdr:cNvCxnSpPr/>
      </xdr:nvCxnSpPr>
      <xdr:spPr>
        <a:xfrm flipV="1">
          <a:off x="8750300" y="9678412"/>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127734</xdr:rowOff>
    </xdr:from>
    <xdr:ext cx="599010" cy="259045"/>
    <xdr:sp macro="" textlink="">
      <xdr:nvSpPr>
        <xdr:cNvPr id="354" name="テキスト ボックス 353"/>
        <xdr:cNvSpPr txBox="1"/>
      </xdr:nvSpPr>
      <xdr:spPr>
        <a:xfrm>
          <a:off x="9339795" y="972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77117</xdr:rowOff>
    </xdr:from>
    <xdr:to>
      <xdr:col>45</xdr:col>
      <xdr:colOff>177800</xdr:colOff>
      <xdr:row>56</xdr:row>
      <xdr:rowOff>110588</xdr:rowOff>
    </xdr:to>
    <xdr:cxnSp macro="">
      <xdr:nvCxnSpPr>
        <xdr:cNvPr id="355" name="直線コネクタ 354"/>
        <xdr:cNvCxnSpPr/>
      </xdr:nvCxnSpPr>
      <xdr:spPr>
        <a:xfrm>
          <a:off x="7861300" y="9335417"/>
          <a:ext cx="889000" cy="37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163183</xdr:rowOff>
    </xdr:from>
    <xdr:ext cx="599010" cy="259045"/>
    <xdr:sp macro="" textlink="">
      <xdr:nvSpPr>
        <xdr:cNvPr id="357" name="テキスト ボックス 356"/>
        <xdr:cNvSpPr txBox="1"/>
      </xdr:nvSpPr>
      <xdr:spPr>
        <a:xfrm>
          <a:off x="8450795" y="976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77117</xdr:rowOff>
    </xdr:from>
    <xdr:to>
      <xdr:col>41</xdr:col>
      <xdr:colOff>50800</xdr:colOff>
      <xdr:row>55</xdr:row>
      <xdr:rowOff>39825</xdr:rowOff>
    </xdr:to>
    <xdr:cxnSp macro="">
      <xdr:nvCxnSpPr>
        <xdr:cNvPr id="358" name="直線コネクタ 357"/>
        <xdr:cNvCxnSpPr/>
      </xdr:nvCxnSpPr>
      <xdr:spPr>
        <a:xfrm flipV="1">
          <a:off x="6972300" y="9335417"/>
          <a:ext cx="889000" cy="13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142377</xdr:rowOff>
    </xdr:from>
    <xdr:ext cx="599010" cy="259045"/>
    <xdr:sp macro="" textlink="">
      <xdr:nvSpPr>
        <xdr:cNvPr id="360" name="テキスト ボックス 359"/>
        <xdr:cNvSpPr txBox="1"/>
      </xdr:nvSpPr>
      <xdr:spPr>
        <a:xfrm>
          <a:off x="7561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150187</xdr:rowOff>
    </xdr:from>
    <xdr:ext cx="599010" cy="259045"/>
    <xdr:sp macro="" textlink="">
      <xdr:nvSpPr>
        <xdr:cNvPr id="362" name="テキスト ボックス 361"/>
        <xdr:cNvSpPr txBox="1"/>
      </xdr:nvSpPr>
      <xdr:spPr>
        <a:xfrm>
          <a:off x="6672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170883</xdr:rowOff>
    </xdr:from>
    <xdr:to>
      <xdr:col>55</xdr:col>
      <xdr:colOff>50800</xdr:colOff>
      <xdr:row>55</xdr:row>
      <xdr:rowOff>101033</xdr:rowOff>
    </xdr:to>
    <xdr:sp macro="" textlink="">
      <xdr:nvSpPr>
        <xdr:cNvPr id="368" name="楕円 367"/>
        <xdr:cNvSpPr/>
      </xdr:nvSpPr>
      <xdr:spPr>
        <a:xfrm>
          <a:off x="10426700" y="94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22310</xdr:rowOff>
    </xdr:from>
    <xdr:ext cx="599010" cy="259045"/>
    <xdr:sp macro="" textlink="">
      <xdr:nvSpPr>
        <xdr:cNvPr id="369" name="普通建設事業費該当値テキスト"/>
        <xdr:cNvSpPr txBox="1"/>
      </xdr:nvSpPr>
      <xdr:spPr>
        <a:xfrm>
          <a:off x="10528300" y="928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26412</xdr:rowOff>
    </xdr:from>
    <xdr:to>
      <xdr:col>50</xdr:col>
      <xdr:colOff>165100</xdr:colOff>
      <xdr:row>56</xdr:row>
      <xdr:rowOff>128012</xdr:rowOff>
    </xdr:to>
    <xdr:sp macro="" textlink="">
      <xdr:nvSpPr>
        <xdr:cNvPr id="370" name="楕円 369"/>
        <xdr:cNvSpPr/>
      </xdr:nvSpPr>
      <xdr:spPr>
        <a:xfrm>
          <a:off x="9588500" y="962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144539</xdr:rowOff>
    </xdr:from>
    <xdr:ext cx="599010" cy="259045"/>
    <xdr:sp macro="" textlink="">
      <xdr:nvSpPr>
        <xdr:cNvPr id="371" name="テキスト ボックス 370"/>
        <xdr:cNvSpPr txBox="1"/>
      </xdr:nvSpPr>
      <xdr:spPr>
        <a:xfrm>
          <a:off x="9339795" y="940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59788</xdr:rowOff>
    </xdr:from>
    <xdr:to>
      <xdr:col>46</xdr:col>
      <xdr:colOff>38100</xdr:colOff>
      <xdr:row>56</xdr:row>
      <xdr:rowOff>161388</xdr:rowOff>
    </xdr:to>
    <xdr:sp macro="" textlink="">
      <xdr:nvSpPr>
        <xdr:cNvPr id="372" name="楕円 371"/>
        <xdr:cNvSpPr/>
      </xdr:nvSpPr>
      <xdr:spPr>
        <a:xfrm>
          <a:off x="8699500" y="96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6465</xdr:rowOff>
    </xdr:from>
    <xdr:ext cx="599010" cy="259045"/>
    <xdr:sp macro="" textlink="">
      <xdr:nvSpPr>
        <xdr:cNvPr id="373" name="テキスト ボックス 372"/>
        <xdr:cNvSpPr txBox="1"/>
      </xdr:nvSpPr>
      <xdr:spPr>
        <a:xfrm>
          <a:off x="8450795" y="943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26317</xdr:rowOff>
    </xdr:from>
    <xdr:to>
      <xdr:col>41</xdr:col>
      <xdr:colOff>101600</xdr:colOff>
      <xdr:row>54</xdr:row>
      <xdr:rowOff>127917</xdr:rowOff>
    </xdr:to>
    <xdr:sp macro="" textlink="">
      <xdr:nvSpPr>
        <xdr:cNvPr id="374" name="楕円 373"/>
        <xdr:cNvSpPr/>
      </xdr:nvSpPr>
      <xdr:spPr>
        <a:xfrm>
          <a:off x="7810500" y="928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144444</xdr:rowOff>
    </xdr:from>
    <xdr:ext cx="599010" cy="259045"/>
    <xdr:sp macro="" textlink="">
      <xdr:nvSpPr>
        <xdr:cNvPr id="375" name="テキスト ボックス 374"/>
        <xdr:cNvSpPr txBox="1"/>
      </xdr:nvSpPr>
      <xdr:spPr>
        <a:xfrm>
          <a:off x="7561795" y="905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160475</xdr:rowOff>
    </xdr:from>
    <xdr:to>
      <xdr:col>36</xdr:col>
      <xdr:colOff>165100</xdr:colOff>
      <xdr:row>55</xdr:row>
      <xdr:rowOff>90625</xdr:rowOff>
    </xdr:to>
    <xdr:sp macro="" textlink="">
      <xdr:nvSpPr>
        <xdr:cNvPr id="376" name="楕円 375"/>
        <xdr:cNvSpPr/>
      </xdr:nvSpPr>
      <xdr:spPr>
        <a:xfrm>
          <a:off x="6921500" y="94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107152</xdr:rowOff>
    </xdr:from>
    <xdr:ext cx="599010" cy="259045"/>
    <xdr:sp macro="" textlink="">
      <xdr:nvSpPr>
        <xdr:cNvPr id="377" name="テキスト ボックス 376"/>
        <xdr:cNvSpPr txBox="1"/>
      </xdr:nvSpPr>
      <xdr:spPr>
        <a:xfrm>
          <a:off x="6672795" y="919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52741</xdr:rowOff>
    </xdr:from>
    <xdr:to>
      <xdr:col>55</xdr:col>
      <xdr:colOff>0</xdr:colOff>
      <xdr:row>77</xdr:row>
      <xdr:rowOff>59942</xdr:rowOff>
    </xdr:to>
    <xdr:cxnSp macro="">
      <xdr:nvCxnSpPr>
        <xdr:cNvPr id="402" name="直線コネクタ 401"/>
        <xdr:cNvCxnSpPr/>
      </xdr:nvCxnSpPr>
      <xdr:spPr>
        <a:xfrm>
          <a:off x="9639300" y="13254391"/>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52741</xdr:rowOff>
    </xdr:from>
    <xdr:to>
      <xdr:col>50</xdr:col>
      <xdr:colOff>114300</xdr:colOff>
      <xdr:row>77</xdr:row>
      <xdr:rowOff>103873</xdr:rowOff>
    </xdr:to>
    <xdr:cxnSp macro="">
      <xdr:nvCxnSpPr>
        <xdr:cNvPr id="405" name="直線コネクタ 404"/>
        <xdr:cNvCxnSpPr/>
      </xdr:nvCxnSpPr>
      <xdr:spPr>
        <a:xfrm flipV="1">
          <a:off x="8750300" y="13254391"/>
          <a:ext cx="889000" cy="5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5900</xdr:rowOff>
    </xdr:from>
    <xdr:to>
      <xdr:col>45</xdr:col>
      <xdr:colOff>177800</xdr:colOff>
      <xdr:row>77</xdr:row>
      <xdr:rowOff>103873</xdr:rowOff>
    </xdr:to>
    <xdr:cxnSp macro="">
      <xdr:nvCxnSpPr>
        <xdr:cNvPr id="408" name="直線コネクタ 407"/>
        <xdr:cNvCxnSpPr/>
      </xdr:nvCxnSpPr>
      <xdr:spPr>
        <a:xfrm>
          <a:off x="7861300" y="13207550"/>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169658</xdr:rowOff>
    </xdr:from>
    <xdr:to>
      <xdr:col>41</xdr:col>
      <xdr:colOff>50800</xdr:colOff>
      <xdr:row>77</xdr:row>
      <xdr:rowOff>5900</xdr:rowOff>
    </xdr:to>
    <xdr:cxnSp macro="">
      <xdr:nvCxnSpPr>
        <xdr:cNvPr id="411" name="直線コネクタ 410"/>
        <xdr:cNvCxnSpPr/>
      </xdr:nvCxnSpPr>
      <xdr:spPr>
        <a:xfrm>
          <a:off x="6972300" y="13199858"/>
          <a:ext cx="889000" cy="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88422</xdr:rowOff>
    </xdr:from>
    <xdr:ext cx="534377" cy="259045"/>
    <xdr:sp macro="" textlink="">
      <xdr:nvSpPr>
        <xdr:cNvPr id="413" name="テキスト ボックス 412"/>
        <xdr:cNvSpPr txBox="1"/>
      </xdr:nvSpPr>
      <xdr:spPr>
        <a:xfrm>
          <a:off x="7594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107343</xdr:rowOff>
    </xdr:from>
    <xdr:ext cx="534377" cy="259045"/>
    <xdr:sp macro="" textlink="">
      <xdr:nvSpPr>
        <xdr:cNvPr id="415" name="テキスト ボックス 414"/>
        <xdr:cNvSpPr txBox="1"/>
      </xdr:nvSpPr>
      <xdr:spPr>
        <a:xfrm>
          <a:off x="6705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9142</xdr:rowOff>
    </xdr:from>
    <xdr:to>
      <xdr:col>55</xdr:col>
      <xdr:colOff>50800</xdr:colOff>
      <xdr:row>77</xdr:row>
      <xdr:rowOff>110742</xdr:rowOff>
    </xdr:to>
    <xdr:sp macro="" textlink="">
      <xdr:nvSpPr>
        <xdr:cNvPr id="421" name="楕円 420"/>
        <xdr:cNvSpPr/>
      </xdr:nvSpPr>
      <xdr:spPr>
        <a:xfrm>
          <a:off x="10426700" y="13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159019</xdr:rowOff>
    </xdr:from>
    <xdr:ext cx="534377" cy="259045"/>
    <xdr:sp macro="" textlink="">
      <xdr:nvSpPr>
        <xdr:cNvPr id="422" name="普通建設事業費 （ うち新規整備　）該当値テキスト"/>
        <xdr:cNvSpPr txBox="1"/>
      </xdr:nvSpPr>
      <xdr:spPr>
        <a:xfrm>
          <a:off x="10528300" y="1318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1941</xdr:rowOff>
    </xdr:from>
    <xdr:to>
      <xdr:col>50</xdr:col>
      <xdr:colOff>165100</xdr:colOff>
      <xdr:row>77</xdr:row>
      <xdr:rowOff>103541</xdr:rowOff>
    </xdr:to>
    <xdr:sp macro="" textlink="">
      <xdr:nvSpPr>
        <xdr:cNvPr id="423" name="楕円 422"/>
        <xdr:cNvSpPr/>
      </xdr:nvSpPr>
      <xdr:spPr>
        <a:xfrm>
          <a:off x="9588500" y="132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94668</xdr:rowOff>
    </xdr:from>
    <xdr:ext cx="534377" cy="259045"/>
    <xdr:sp macro="" textlink="">
      <xdr:nvSpPr>
        <xdr:cNvPr id="424" name="テキスト ボックス 423"/>
        <xdr:cNvSpPr txBox="1"/>
      </xdr:nvSpPr>
      <xdr:spPr>
        <a:xfrm>
          <a:off x="9372111" y="1329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53073</xdr:rowOff>
    </xdr:from>
    <xdr:to>
      <xdr:col>46</xdr:col>
      <xdr:colOff>38100</xdr:colOff>
      <xdr:row>77</xdr:row>
      <xdr:rowOff>154673</xdr:rowOff>
    </xdr:to>
    <xdr:sp macro="" textlink="">
      <xdr:nvSpPr>
        <xdr:cNvPr id="425" name="楕円 424"/>
        <xdr:cNvSpPr/>
      </xdr:nvSpPr>
      <xdr:spPr>
        <a:xfrm>
          <a:off x="8699500" y="132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145800</xdr:rowOff>
    </xdr:from>
    <xdr:ext cx="534377" cy="259045"/>
    <xdr:sp macro="" textlink="">
      <xdr:nvSpPr>
        <xdr:cNvPr id="426" name="テキスト ボックス 425"/>
        <xdr:cNvSpPr txBox="1"/>
      </xdr:nvSpPr>
      <xdr:spPr>
        <a:xfrm>
          <a:off x="8483111" y="133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126550</xdr:rowOff>
    </xdr:from>
    <xdr:to>
      <xdr:col>41</xdr:col>
      <xdr:colOff>101600</xdr:colOff>
      <xdr:row>77</xdr:row>
      <xdr:rowOff>56700</xdr:rowOff>
    </xdr:to>
    <xdr:sp macro="" textlink="">
      <xdr:nvSpPr>
        <xdr:cNvPr id="427" name="楕円 426"/>
        <xdr:cNvSpPr/>
      </xdr:nvSpPr>
      <xdr:spPr>
        <a:xfrm>
          <a:off x="7810500" y="131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73227</xdr:rowOff>
    </xdr:from>
    <xdr:ext cx="534377" cy="259045"/>
    <xdr:sp macro="" textlink="">
      <xdr:nvSpPr>
        <xdr:cNvPr id="428" name="テキスト ボックス 427"/>
        <xdr:cNvSpPr txBox="1"/>
      </xdr:nvSpPr>
      <xdr:spPr>
        <a:xfrm>
          <a:off x="7594111" y="129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118858</xdr:rowOff>
    </xdr:from>
    <xdr:to>
      <xdr:col>36</xdr:col>
      <xdr:colOff>165100</xdr:colOff>
      <xdr:row>77</xdr:row>
      <xdr:rowOff>49008</xdr:rowOff>
    </xdr:to>
    <xdr:sp macro="" textlink="">
      <xdr:nvSpPr>
        <xdr:cNvPr id="429" name="楕円 428"/>
        <xdr:cNvSpPr/>
      </xdr:nvSpPr>
      <xdr:spPr>
        <a:xfrm>
          <a:off x="6921500" y="131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65535</xdr:rowOff>
    </xdr:from>
    <xdr:ext cx="534377" cy="259045"/>
    <xdr:sp macro="" textlink="">
      <xdr:nvSpPr>
        <xdr:cNvPr id="430" name="テキスト ボックス 429"/>
        <xdr:cNvSpPr txBox="1"/>
      </xdr:nvSpPr>
      <xdr:spPr>
        <a:xfrm>
          <a:off x="6705111" y="1292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21358</xdr:rowOff>
    </xdr:from>
    <xdr:to>
      <xdr:col>55</xdr:col>
      <xdr:colOff>0</xdr:colOff>
      <xdr:row>96</xdr:row>
      <xdr:rowOff>148634</xdr:rowOff>
    </xdr:to>
    <xdr:cxnSp macro="">
      <xdr:nvCxnSpPr>
        <xdr:cNvPr id="457" name="直線コネクタ 456"/>
        <xdr:cNvCxnSpPr/>
      </xdr:nvCxnSpPr>
      <xdr:spPr>
        <a:xfrm flipV="1">
          <a:off x="9639300" y="16480558"/>
          <a:ext cx="838200" cy="12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59907</xdr:rowOff>
    </xdr:from>
    <xdr:ext cx="534377" cy="259045"/>
    <xdr:sp macro="" textlink="">
      <xdr:nvSpPr>
        <xdr:cNvPr id="458" name="普通建設事業費 （ うち更新整備　）平均値テキスト"/>
        <xdr:cNvSpPr txBox="1"/>
      </xdr:nvSpPr>
      <xdr:spPr>
        <a:xfrm>
          <a:off x="10528300" y="16519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148634</xdr:rowOff>
    </xdr:from>
    <xdr:to>
      <xdr:col>50</xdr:col>
      <xdr:colOff>114300</xdr:colOff>
      <xdr:row>97</xdr:row>
      <xdr:rowOff>39765</xdr:rowOff>
    </xdr:to>
    <xdr:cxnSp macro="">
      <xdr:nvCxnSpPr>
        <xdr:cNvPr id="460" name="直線コネクタ 459"/>
        <xdr:cNvCxnSpPr/>
      </xdr:nvCxnSpPr>
      <xdr:spPr>
        <a:xfrm flipV="1">
          <a:off x="8750300" y="16607834"/>
          <a:ext cx="889000" cy="6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44614</xdr:rowOff>
    </xdr:from>
    <xdr:ext cx="534377" cy="259045"/>
    <xdr:sp macro="" textlink="">
      <xdr:nvSpPr>
        <xdr:cNvPr id="462" name="テキスト ボックス 461"/>
        <xdr:cNvSpPr txBox="1"/>
      </xdr:nvSpPr>
      <xdr:spPr>
        <a:xfrm>
          <a:off x="9372111" y="166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105812</xdr:rowOff>
    </xdr:from>
    <xdr:to>
      <xdr:col>45</xdr:col>
      <xdr:colOff>177800</xdr:colOff>
      <xdr:row>97</xdr:row>
      <xdr:rowOff>39765</xdr:rowOff>
    </xdr:to>
    <xdr:cxnSp macro="">
      <xdr:nvCxnSpPr>
        <xdr:cNvPr id="463" name="直線コネクタ 462"/>
        <xdr:cNvCxnSpPr/>
      </xdr:nvCxnSpPr>
      <xdr:spPr>
        <a:xfrm>
          <a:off x="7861300" y="16393562"/>
          <a:ext cx="889000" cy="27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105812</xdr:rowOff>
    </xdr:from>
    <xdr:to>
      <xdr:col>41</xdr:col>
      <xdr:colOff>50800</xdr:colOff>
      <xdr:row>96</xdr:row>
      <xdr:rowOff>13367</xdr:rowOff>
    </xdr:to>
    <xdr:cxnSp macro="">
      <xdr:nvCxnSpPr>
        <xdr:cNvPr id="466" name="直線コネクタ 465"/>
        <xdr:cNvCxnSpPr/>
      </xdr:nvCxnSpPr>
      <xdr:spPr>
        <a:xfrm flipV="1">
          <a:off x="6972300" y="16393562"/>
          <a:ext cx="889000" cy="7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22133</xdr:rowOff>
    </xdr:from>
    <xdr:ext cx="534377" cy="259045"/>
    <xdr:sp macro="" textlink="">
      <xdr:nvSpPr>
        <xdr:cNvPr id="468" name="テキスト ボックス 467"/>
        <xdr:cNvSpPr txBox="1"/>
      </xdr:nvSpPr>
      <xdr:spPr>
        <a:xfrm>
          <a:off x="7594111" y="166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24589</xdr:rowOff>
    </xdr:from>
    <xdr:ext cx="534377" cy="259045"/>
    <xdr:sp macro="" textlink="">
      <xdr:nvSpPr>
        <xdr:cNvPr id="470" name="テキスト ボックス 469"/>
        <xdr:cNvSpPr txBox="1"/>
      </xdr:nvSpPr>
      <xdr:spPr>
        <a:xfrm>
          <a:off x="6705111" y="1665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142008</xdr:rowOff>
    </xdr:from>
    <xdr:to>
      <xdr:col>55</xdr:col>
      <xdr:colOff>50800</xdr:colOff>
      <xdr:row>96</xdr:row>
      <xdr:rowOff>72158</xdr:rowOff>
    </xdr:to>
    <xdr:sp macro="" textlink="">
      <xdr:nvSpPr>
        <xdr:cNvPr id="476" name="楕円 475"/>
        <xdr:cNvSpPr/>
      </xdr:nvSpPr>
      <xdr:spPr>
        <a:xfrm>
          <a:off x="10426700" y="164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164885</xdr:rowOff>
    </xdr:from>
    <xdr:ext cx="599010" cy="259045"/>
    <xdr:sp macro="" textlink="">
      <xdr:nvSpPr>
        <xdr:cNvPr id="477" name="普通建設事業費 （ うち更新整備　）該当値テキスト"/>
        <xdr:cNvSpPr txBox="1"/>
      </xdr:nvSpPr>
      <xdr:spPr>
        <a:xfrm>
          <a:off x="10528300" y="1628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97834</xdr:rowOff>
    </xdr:from>
    <xdr:to>
      <xdr:col>50</xdr:col>
      <xdr:colOff>165100</xdr:colOff>
      <xdr:row>97</xdr:row>
      <xdr:rowOff>27984</xdr:rowOff>
    </xdr:to>
    <xdr:sp macro="" textlink="">
      <xdr:nvSpPr>
        <xdr:cNvPr id="478" name="楕円 477"/>
        <xdr:cNvSpPr/>
      </xdr:nvSpPr>
      <xdr:spPr>
        <a:xfrm>
          <a:off x="9588500" y="1655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44511</xdr:rowOff>
    </xdr:from>
    <xdr:ext cx="534377" cy="259045"/>
    <xdr:sp macro="" textlink="">
      <xdr:nvSpPr>
        <xdr:cNvPr id="479" name="テキスト ボックス 478"/>
        <xdr:cNvSpPr txBox="1"/>
      </xdr:nvSpPr>
      <xdr:spPr>
        <a:xfrm>
          <a:off x="9372111" y="1633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160415</xdr:rowOff>
    </xdr:from>
    <xdr:to>
      <xdr:col>46</xdr:col>
      <xdr:colOff>38100</xdr:colOff>
      <xdr:row>97</xdr:row>
      <xdr:rowOff>90565</xdr:rowOff>
    </xdr:to>
    <xdr:sp macro="" textlink="">
      <xdr:nvSpPr>
        <xdr:cNvPr id="480" name="楕円 479"/>
        <xdr:cNvSpPr/>
      </xdr:nvSpPr>
      <xdr:spPr>
        <a:xfrm>
          <a:off x="8699500" y="166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81692</xdr:rowOff>
    </xdr:from>
    <xdr:ext cx="534377" cy="259045"/>
    <xdr:sp macro="" textlink="">
      <xdr:nvSpPr>
        <xdr:cNvPr id="481" name="テキスト ボックス 480"/>
        <xdr:cNvSpPr txBox="1"/>
      </xdr:nvSpPr>
      <xdr:spPr>
        <a:xfrm>
          <a:off x="8483111" y="167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55012</xdr:rowOff>
    </xdr:from>
    <xdr:to>
      <xdr:col>41</xdr:col>
      <xdr:colOff>101600</xdr:colOff>
      <xdr:row>95</xdr:row>
      <xdr:rowOff>156612</xdr:rowOff>
    </xdr:to>
    <xdr:sp macro="" textlink="">
      <xdr:nvSpPr>
        <xdr:cNvPr id="482" name="楕円 481"/>
        <xdr:cNvSpPr/>
      </xdr:nvSpPr>
      <xdr:spPr>
        <a:xfrm>
          <a:off x="7810500" y="163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1689</xdr:rowOff>
    </xdr:from>
    <xdr:ext cx="599010" cy="259045"/>
    <xdr:sp macro="" textlink="">
      <xdr:nvSpPr>
        <xdr:cNvPr id="483" name="テキスト ボックス 482"/>
        <xdr:cNvSpPr txBox="1"/>
      </xdr:nvSpPr>
      <xdr:spPr>
        <a:xfrm>
          <a:off x="7561795" y="1611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134017</xdr:rowOff>
    </xdr:from>
    <xdr:to>
      <xdr:col>36</xdr:col>
      <xdr:colOff>165100</xdr:colOff>
      <xdr:row>96</xdr:row>
      <xdr:rowOff>64167</xdr:rowOff>
    </xdr:to>
    <xdr:sp macro="" textlink="">
      <xdr:nvSpPr>
        <xdr:cNvPr id="484" name="楕円 483"/>
        <xdr:cNvSpPr/>
      </xdr:nvSpPr>
      <xdr:spPr>
        <a:xfrm>
          <a:off x="6921500" y="164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80694</xdr:rowOff>
    </xdr:from>
    <xdr:ext cx="599010" cy="259045"/>
    <xdr:sp macro="" textlink="">
      <xdr:nvSpPr>
        <xdr:cNvPr id="485" name="テキスト ボックス 484"/>
        <xdr:cNvSpPr txBox="1"/>
      </xdr:nvSpPr>
      <xdr:spPr>
        <a:xfrm>
          <a:off x="6672795" y="1619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7" name="災害復旧事業費平均値テキスト"/>
        <xdr:cNvSpPr txBox="1"/>
      </xdr:nvSpPr>
      <xdr:spPr>
        <a:xfrm>
          <a:off x="16370300" y="645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83051</xdr:rowOff>
    </xdr:from>
    <xdr:to>
      <xdr:col>81</xdr:col>
      <xdr:colOff>50800</xdr:colOff>
      <xdr:row>39</xdr:row>
      <xdr:rowOff>98878</xdr:rowOff>
    </xdr:to>
    <xdr:cxnSp macro="">
      <xdr:nvCxnSpPr>
        <xdr:cNvPr id="519" name="直線コネクタ 518"/>
        <xdr:cNvCxnSpPr/>
      </xdr:nvCxnSpPr>
      <xdr:spPr>
        <a:xfrm>
          <a:off x="14592300" y="6769601"/>
          <a:ext cx="889000" cy="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83051</xdr:rowOff>
    </xdr:from>
    <xdr:to>
      <xdr:col>76</xdr:col>
      <xdr:colOff>114300</xdr:colOff>
      <xdr:row>39</xdr:row>
      <xdr:rowOff>98878</xdr:rowOff>
    </xdr:to>
    <xdr:cxnSp macro="">
      <xdr:nvCxnSpPr>
        <xdr:cNvPr id="522" name="直線コネクタ 521"/>
        <xdr:cNvCxnSpPr/>
      </xdr:nvCxnSpPr>
      <xdr:spPr>
        <a:xfrm flipV="1">
          <a:off x="13703300" y="6769601"/>
          <a:ext cx="889000" cy="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159359</xdr:rowOff>
    </xdr:from>
    <xdr:ext cx="534377" cy="259045"/>
    <xdr:sp macro="" textlink="">
      <xdr:nvSpPr>
        <xdr:cNvPr id="529" name="テキスト ボックス 528"/>
        <xdr:cNvSpPr txBox="1"/>
      </xdr:nvSpPr>
      <xdr:spPr>
        <a:xfrm>
          <a:off x="12547111" y="63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32251</xdr:rowOff>
    </xdr:from>
    <xdr:to>
      <xdr:col>76</xdr:col>
      <xdr:colOff>165100</xdr:colOff>
      <xdr:row>39</xdr:row>
      <xdr:rowOff>133851</xdr:rowOff>
    </xdr:to>
    <xdr:sp macro="" textlink="">
      <xdr:nvSpPr>
        <xdr:cNvPr id="539" name="楕円 538"/>
        <xdr:cNvSpPr/>
      </xdr:nvSpPr>
      <xdr:spPr>
        <a:xfrm>
          <a:off x="14541500" y="67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124978</xdr:rowOff>
    </xdr:from>
    <xdr:ext cx="469744" cy="259045"/>
    <xdr:sp macro="" textlink="">
      <xdr:nvSpPr>
        <xdr:cNvPr id="540" name="テキスト ボックス 539"/>
        <xdr:cNvSpPr txBox="1"/>
      </xdr:nvSpPr>
      <xdr:spPr>
        <a:xfrm>
          <a:off x="14357428" y="68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9496</xdr:rowOff>
    </xdr:from>
    <xdr:to>
      <xdr:col>85</xdr:col>
      <xdr:colOff>127000</xdr:colOff>
      <xdr:row>75</xdr:row>
      <xdr:rowOff>16637</xdr:rowOff>
    </xdr:to>
    <xdr:cxnSp macro="">
      <xdr:nvCxnSpPr>
        <xdr:cNvPr id="625" name="直線コネクタ 624"/>
        <xdr:cNvCxnSpPr/>
      </xdr:nvCxnSpPr>
      <xdr:spPr>
        <a:xfrm>
          <a:off x="15481300" y="12868246"/>
          <a:ext cx="8382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119383</xdr:rowOff>
    </xdr:from>
    <xdr:ext cx="534377" cy="259045"/>
    <xdr:sp macro="" textlink="">
      <xdr:nvSpPr>
        <xdr:cNvPr id="626" name="公債費平均値テキスト"/>
        <xdr:cNvSpPr txBox="1"/>
      </xdr:nvSpPr>
      <xdr:spPr>
        <a:xfrm>
          <a:off x="16370300" y="12978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154886</xdr:rowOff>
    </xdr:from>
    <xdr:to>
      <xdr:col>81</xdr:col>
      <xdr:colOff>50800</xdr:colOff>
      <xdr:row>75</xdr:row>
      <xdr:rowOff>9496</xdr:rowOff>
    </xdr:to>
    <xdr:cxnSp macro="">
      <xdr:nvCxnSpPr>
        <xdr:cNvPr id="628" name="直線コネクタ 627"/>
        <xdr:cNvCxnSpPr/>
      </xdr:nvCxnSpPr>
      <xdr:spPr>
        <a:xfrm>
          <a:off x="14592300" y="1284218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66087</xdr:rowOff>
    </xdr:from>
    <xdr:ext cx="534377" cy="259045"/>
    <xdr:sp macro="" textlink="">
      <xdr:nvSpPr>
        <xdr:cNvPr id="630" name="テキスト ボックス 629"/>
        <xdr:cNvSpPr txBox="1"/>
      </xdr:nvSpPr>
      <xdr:spPr>
        <a:xfrm>
          <a:off x="15214111" y="130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154886</xdr:rowOff>
    </xdr:from>
    <xdr:to>
      <xdr:col>76</xdr:col>
      <xdr:colOff>114300</xdr:colOff>
      <xdr:row>75</xdr:row>
      <xdr:rowOff>85272</xdr:rowOff>
    </xdr:to>
    <xdr:cxnSp macro="">
      <xdr:nvCxnSpPr>
        <xdr:cNvPr id="631" name="直線コネクタ 630"/>
        <xdr:cNvCxnSpPr/>
      </xdr:nvCxnSpPr>
      <xdr:spPr>
        <a:xfrm flipV="1">
          <a:off x="13703300" y="12842186"/>
          <a:ext cx="889000" cy="10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76950</xdr:rowOff>
    </xdr:from>
    <xdr:ext cx="534377" cy="259045"/>
    <xdr:sp macro="" textlink="">
      <xdr:nvSpPr>
        <xdr:cNvPr id="633" name="テキスト ボックス 632"/>
        <xdr:cNvSpPr txBox="1"/>
      </xdr:nvSpPr>
      <xdr:spPr>
        <a:xfrm>
          <a:off x="14325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85272</xdr:rowOff>
    </xdr:from>
    <xdr:to>
      <xdr:col>71</xdr:col>
      <xdr:colOff>177800</xdr:colOff>
      <xdr:row>75</xdr:row>
      <xdr:rowOff>100402</xdr:rowOff>
    </xdr:to>
    <xdr:cxnSp macro="">
      <xdr:nvCxnSpPr>
        <xdr:cNvPr id="634" name="直線コネクタ 633"/>
        <xdr:cNvCxnSpPr/>
      </xdr:nvCxnSpPr>
      <xdr:spPr>
        <a:xfrm flipV="1">
          <a:off x="12814300" y="12944022"/>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104839</xdr:rowOff>
    </xdr:from>
    <xdr:ext cx="534377" cy="259045"/>
    <xdr:sp macro="" textlink="">
      <xdr:nvSpPr>
        <xdr:cNvPr id="636" name="テキスト ボックス 635"/>
        <xdr:cNvSpPr txBox="1"/>
      </xdr:nvSpPr>
      <xdr:spPr>
        <a:xfrm>
          <a:off x="13436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46688</xdr:rowOff>
    </xdr:from>
    <xdr:ext cx="534377" cy="259045"/>
    <xdr:sp macro="" textlink="">
      <xdr:nvSpPr>
        <xdr:cNvPr id="638" name="テキスト ボックス 637"/>
        <xdr:cNvSpPr txBox="1"/>
      </xdr:nvSpPr>
      <xdr:spPr>
        <a:xfrm>
          <a:off x="12547111" y="13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137287</xdr:rowOff>
    </xdr:from>
    <xdr:to>
      <xdr:col>85</xdr:col>
      <xdr:colOff>177800</xdr:colOff>
      <xdr:row>75</xdr:row>
      <xdr:rowOff>67437</xdr:rowOff>
    </xdr:to>
    <xdr:sp macro="" textlink="">
      <xdr:nvSpPr>
        <xdr:cNvPr id="644" name="楕円 643"/>
        <xdr:cNvSpPr/>
      </xdr:nvSpPr>
      <xdr:spPr>
        <a:xfrm>
          <a:off x="16268700" y="128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160164</xdr:rowOff>
    </xdr:from>
    <xdr:ext cx="599010" cy="259045"/>
    <xdr:sp macro="" textlink="">
      <xdr:nvSpPr>
        <xdr:cNvPr id="645" name="公債費該当値テキスト"/>
        <xdr:cNvSpPr txBox="1"/>
      </xdr:nvSpPr>
      <xdr:spPr>
        <a:xfrm>
          <a:off x="16370300" y="1267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130146</xdr:rowOff>
    </xdr:from>
    <xdr:to>
      <xdr:col>81</xdr:col>
      <xdr:colOff>101600</xdr:colOff>
      <xdr:row>75</xdr:row>
      <xdr:rowOff>60296</xdr:rowOff>
    </xdr:to>
    <xdr:sp macro="" textlink="">
      <xdr:nvSpPr>
        <xdr:cNvPr id="646" name="楕円 645"/>
        <xdr:cNvSpPr/>
      </xdr:nvSpPr>
      <xdr:spPr>
        <a:xfrm>
          <a:off x="15430500" y="128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76823</xdr:rowOff>
    </xdr:from>
    <xdr:ext cx="599010" cy="259045"/>
    <xdr:sp macro="" textlink="">
      <xdr:nvSpPr>
        <xdr:cNvPr id="647" name="テキスト ボックス 646"/>
        <xdr:cNvSpPr txBox="1"/>
      </xdr:nvSpPr>
      <xdr:spPr>
        <a:xfrm>
          <a:off x="15181795" y="1259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104086</xdr:rowOff>
    </xdr:from>
    <xdr:to>
      <xdr:col>76</xdr:col>
      <xdr:colOff>165100</xdr:colOff>
      <xdr:row>75</xdr:row>
      <xdr:rowOff>34236</xdr:rowOff>
    </xdr:to>
    <xdr:sp macro="" textlink="">
      <xdr:nvSpPr>
        <xdr:cNvPr id="648" name="楕円 647"/>
        <xdr:cNvSpPr/>
      </xdr:nvSpPr>
      <xdr:spPr>
        <a:xfrm>
          <a:off x="14541500" y="1279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50763</xdr:rowOff>
    </xdr:from>
    <xdr:ext cx="599010" cy="259045"/>
    <xdr:sp macro="" textlink="">
      <xdr:nvSpPr>
        <xdr:cNvPr id="649" name="テキスト ボックス 648"/>
        <xdr:cNvSpPr txBox="1"/>
      </xdr:nvSpPr>
      <xdr:spPr>
        <a:xfrm>
          <a:off x="14292795" y="1256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34472</xdr:rowOff>
    </xdr:from>
    <xdr:to>
      <xdr:col>72</xdr:col>
      <xdr:colOff>38100</xdr:colOff>
      <xdr:row>75</xdr:row>
      <xdr:rowOff>136072</xdr:rowOff>
    </xdr:to>
    <xdr:sp macro="" textlink="">
      <xdr:nvSpPr>
        <xdr:cNvPr id="650" name="楕円 649"/>
        <xdr:cNvSpPr/>
      </xdr:nvSpPr>
      <xdr:spPr>
        <a:xfrm>
          <a:off x="13652500" y="1289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152599</xdr:rowOff>
    </xdr:from>
    <xdr:ext cx="534377" cy="259045"/>
    <xdr:sp macro="" textlink="">
      <xdr:nvSpPr>
        <xdr:cNvPr id="651" name="テキスト ボックス 650"/>
        <xdr:cNvSpPr txBox="1"/>
      </xdr:nvSpPr>
      <xdr:spPr>
        <a:xfrm>
          <a:off x="13436111" y="1266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49602</xdr:rowOff>
    </xdr:from>
    <xdr:to>
      <xdr:col>67</xdr:col>
      <xdr:colOff>101600</xdr:colOff>
      <xdr:row>75</xdr:row>
      <xdr:rowOff>151203</xdr:rowOff>
    </xdr:to>
    <xdr:sp macro="" textlink="">
      <xdr:nvSpPr>
        <xdr:cNvPr id="652" name="楕円 651"/>
        <xdr:cNvSpPr/>
      </xdr:nvSpPr>
      <xdr:spPr>
        <a:xfrm>
          <a:off x="12763500" y="129083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167729</xdr:rowOff>
    </xdr:from>
    <xdr:ext cx="534377" cy="259045"/>
    <xdr:sp macro="" textlink="">
      <xdr:nvSpPr>
        <xdr:cNvPr id="653" name="テキスト ボックス 652"/>
        <xdr:cNvSpPr txBox="1"/>
      </xdr:nvSpPr>
      <xdr:spPr>
        <a:xfrm>
          <a:off x="12547111" y="1268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6565</xdr:rowOff>
    </xdr:from>
    <xdr:to>
      <xdr:col>85</xdr:col>
      <xdr:colOff>127000</xdr:colOff>
      <xdr:row>98</xdr:row>
      <xdr:rowOff>42979</xdr:rowOff>
    </xdr:to>
    <xdr:cxnSp macro="">
      <xdr:nvCxnSpPr>
        <xdr:cNvPr id="680" name="直線コネクタ 679"/>
        <xdr:cNvCxnSpPr/>
      </xdr:nvCxnSpPr>
      <xdr:spPr>
        <a:xfrm flipV="1">
          <a:off x="15481300" y="16808665"/>
          <a:ext cx="838200" cy="3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81" name="積立金平均値テキスト"/>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15156</xdr:rowOff>
    </xdr:from>
    <xdr:to>
      <xdr:col>81</xdr:col>
      <xdr:colOff>50800</xdr:colOff>
      <xdr:row>98</xdr:row>
      <xdr:rowOff>42979</xdr:rowOff>
    </xdr:to>
    <xdr:cxnSp macro="">
      <xdr:nvCxnSpPr>
        <xdr:cNvPr id="683" name="直線コネクタ 682"/>
        <xdr:cNvCxnSpPr/>
      </xdr:nvCxnSpPr>
      <xdr:spPr>
        <a:xfrm>
          <a:off x="14592300" y="16817256"/>
          <a:ext cx="8890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5" name="テキスト ボックス 684"/>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15156</xdr:rowOff>
    </xdr:from>
    <xdr:to>
      <xdr:col>76</xdr:col>
      <xdr:colOff>114300</xdr:colOff>
      <xdr:row>98</xdr:row>
      <xdr:rowOff>32133</xdr:rowOff>
    </xdr:to>
    <xdr:cxnSp macro="">
      <xdr:nvCxnSpPr>
        <xdr:cNvPr id="686" name="直線コネクタ 685"/>
        <xdr:cNvCxnSpPr/>
      </xdr:nvCxnSpPr>
      <xdr:spPr>
        <a:xfrm flipV="1">
          <a:off x="13703300" y="16817256"/>
          <a:ext cx="889000" cy="1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32133</xdr:rowOff>
    </xdr:from>
    <xdr:to>
      <xdr:col>71</xdr:col>
      <xdr:colOff>177800</xdr:colOff>
      <xdr:row>98</xdr:row>
      <xdr:rowOff>89939</xdr:rowOff>
    </xdr:to>
    <xdr:cxnSp macro="">
      <xdr:nvCxnSpPr>
        <xdr:cNvPr id="689" name="直線コネクタ 688"/>
        <xdr:cNvCxnSpPr/>
      </xdr:nvCxnSpPr>
      <xdr:spPr>
        <a:xfrm flipV="1">
          <a:off x="12814300" y="16834233"/>
          <a:ext cx="889000" cy="5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103359</xdr:rowOff>
    </xdr:from>
    <xdr:ext cx="534377" cy="259045"/>
    <xdr:sp macro="" textlink="">
      <xdr:nvSpPr>
        <xdr:cNvPr id="691" name="テキスト ボックス 690"/>
        <xdr:cNvSpPr txBox="1"/>
      </xdr:nvSpPr>
      <xdr:spPr>
        <a:xfrm>
          <a:off x="13436111" y="169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127215</xdr:rowOff>
    </xdr:from>
    <xdr:to>
      <xdr:col>85</xdr:col>
      <xdr:colOff>177800</xdr:colOff>
      <xdr:row>98</xdr:row>
      <xdr:rowOff>57365</xdr:rowOff>
    </xdr:to>
    <xdr:sp macro="" textlink="">
      <xdr:nvSpPr>
        <xdr:cNvPr id="699" name="楕円 698"/>
        <xdr:cNvSpPr/>
      </xdr:nvSpPr>
      <xdr:spPr>
        <a:xfrm>
          <a:off x="16268700" y="167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105642</xdr:rowOff>
    </xdr:from>
    <xdr:ext cx="534377" cy="259045"/>
    <xdr:sp macro="" textlink="">
      <xdr:nvSpPr>
        <xdr:cNvPr id="700" name="積立金該当値テキスト"/>
        <xdr:cNvSpPr txBox="1"/>
      </xdr:nvSpPr>
      <xdr:spPr>
        <a:xfrm>
          <a:off x="16370300" y="167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163629</xdr:rowOff>
    </xdr:from>
    <xdr:to>
      <xdr:col>81</xdr:col>
      <xdr:colOff>101600</xdr:colOff>
      <xdr:row>98</xdr:row>
      <xdr:rowOff>93779</xdr:rowOff>
    </xdr:to>
    <xdr:sp macro="" textlink="">
      <xdr:nvSpPr>
        <xdr:cNvPr id="701" name="楕円 700"/>
        <xdr:cNvSpPr/>
      </xdr:nvSpPr>
      <xdr:spPr>
        <a:xfrm>
          <a:off x="15430500" y="167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84906</xdr:rowOff>
    </xdr:from>
    <xdr:ext cx="534377" cy="259045"/>
    <xdr:sp macro="" textlink="">
      <xdr:nvSpPr>
        <xdr:cNvPr id="702" name="テキスト ボックス 701"/>
        <xdr:cNvSpPr txBox="1"/>
      </xdr:nvSpPr>
      <xdr:spPr>
        <a:xfrm>
          <a:off x="15214111" y="1688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135806</xdr:rowOff>
    </xdr:from>
    <xdr:to>
      <xdr:col>76</xdr:col>
      <xdr:colOff>165100</xdr:colOff>
      <xdr:row>98</xdr:row>
      <xdr:rowOff>65956</xdr:rowOff>
    </xdr:to>
    <xdr:sp macro="" textlink="">
      <xdr:nvSpPr>
        <xdr:cNvPr id="703" name="楕円 702"/>
        <xdr:cNvSpPr/>
      </xdr:nvSpPr>
      <xdr:spPr>
        <a:xfrm>
          <a:off x="14541500" y="1676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57083</xdr:rowOff>
    </xdr:from>
    <xdr:ext cx="534377" cy="259045"/>
    <xdr:sp macro="" textlink="">
      <xdr:nvSpPr>
        <xdr:cNvPr id="704" name="テキスト ボックス 703"/>
        <xdr:cNvSpPr txBox="1"/>
      </xdr:nvSpPr>
      <xdr:spPr>
        <a:xfrm>
          <a:off x="14325111" y="1685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152783</xdr:rowOff>
    </xdr:from>
    <xdr:to>
      <xdr:col>72</xdr:col>
      <xdr:colOff>38100</xdr:colOff>
      <xdr:row>98</xdr:row>
      <xdr:rowOff>82933</xdr:rowOff>
    </xdr:to>
    <xdr:sp macro="" textlink="">
      <xdr:nvSpPr>
        <xdr:cNvPr id="705" name="楕円 704"/>
        <xdr:cNvSpPr/>
      </xdr:nvSpPr>
      <xdr:spPr>
        <a:xfrm>
          <a:off x="13652500" y="167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99460</xdr:rowOff>
    </xdr:from>
    <xdr:ext cx="534377" cy="259045"/>
    <xdr:sp macro="" textlink="">
      <xdr:nvSpPr>
        <xdr:cNvPr id="706" name="テキスト ボックス 705"/>
        <xdr:cNvSpPr txBox="1"/>
      </xdr:nvSpPr>
      <xdr:spPr>
        <a:xfrm>
          <a:off x="13436111" y="1655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39139</xdr:rowOff>
    </xdr:from>
    <xdr:to>
      <xdr:col>67</xdr:col>
      <xdr:colOff>101600</xdr:colOff>
      <xdr:row>98</xdr:row>
      <xdr:rowOff>140739</xdr:rowOff>
    </xdr:to>
    <xdr:sp macro="" textlink="">
      <xdr:nvSpPr>
        <xdr:cNvPr id="707" name="楕円 706"/>
        <xdr:cNvSpPr/>
      </xdr:nvSpPr>
      <xdr:spPr>
        <a:xfrm>
          <a:off x="12763500" y="168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131866</xdr:rowOff>
    </xdr:from>
    <xdr:ext cx="534377" cy="259045"/>
    <xdr:sp macro="" textlink="">
      <xdr:nvSpPr>
        <xdr:cNvPr id="708" name="テキスト ボックス 707"/>
        <xdr:cNvSpPr txBox="1"/>
      </xdr:nvSpPr>
      <xdr:spPr>
        <a:xfrm>
          <a:off x="12547111" y="1693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23400</xdr:rowOff>
    </xdr:from>
    <xdr:to>
      <xdr:col>116</xdr:col>
      <xdr:colOff>63500</xdr:colOff>
      <xdr:row>38</xdr:row>
      <xdr:rowOff>23514</xdr:rowOff>
    </xdr:to>
    <xdr:cxnSp macro="">
      <xdr:nvCxnSpPr>
        <xdr:cNvPr id="733" name="直線コネクタ 732"/>
        <xdr:cNvCxnSpPr/>
      </xdr:nvCxnSpPr>
      <xdr:spPr>
        <a:xfrm flipV="1">
          <a:off x="21323300" y="653850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23514</xdr:rowOff>
    </xdr:from>
    <xdr:to>
      <xdr:col>111</xdr:col>
      <xdr:colOff>177800</xdr:colOff>
      <xdr:row>38</xdr:row>
      <xdr:rowOff>23685</xdr:rowOff>
    </xdr:to>
    <xdr:cxnSp macro="">
      <xdr:nvCxnSpPr>
        <xdr:cNvPr id="736" name="直線コネクタ 735"/>
        <xdr:cNvCxnSpPr/>
      </xdr:nvCxnSpPr>
      <xdr:spPr>
        <a:xfrm flipV="1">
          <a:off x="20434300" y="6538614"/>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38" name="テキスト ボックス 737"/>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23685</xdr:rowOff>
    </xdr:from>
    <xdr:to>
      <xdr:col>107</xdr:col>
      <xdr:colOff>50800</xdr:colOff>
      <xdr:row>38</xdr:row>
      <xdr:rowOff>23857</xdr:rowOff>
    </xdr:to>
    <xdr:cxnSp macro="">
      <xdr:nvCxnSpPr>
        <xdr:cNvPr id="739" name="直線コネクタ 738"/>
        <xdr:cNvCxnSpPr/>
      </xdr:nvCxnSpPr>
      <xdr:spPr>
        <a:xfrm flipV="1">
          <a:off x="19545300" y="6538785"/>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23857</xdr:rowOff>
    </xdr:from>
    <xdr:to>
      <xdr:col>102</xdr:col>
      <xdr:colOff>114300</xdr:colOff>
      <xdr:row>38</xdr:row>
      <xdr:rowOff>23971</xdr:rowOff>
    </xdr:to>
    <xdr:cxnSp macro="">
      <xdr:nvCxnSpPr>
        <xdr:cNvPr id="742" name="直線コネクタ 741"/>
        <xdr:cNvCxnSpPr/>
      </xdr:nvCxnSpPr>
      <xdr:spPr>
        <a:xfrm flipV="1">
          <a:off x="18656300" y="653895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164622</xdr:rowOff>
    </xdr:from>
    <xdr:ext cx="469744" cy="259045"/>
    <xdr:sp macro="" textlink="">
      <xdr:nvSpPr>
        <xdr:cNvPr id="746" name="テキスト ボックス 745"/>
        <xdr:cNvSpPr txBox="1"/>
      </xdr:nvSpPr>
      <xdr:spPr>
        <a:xfrm>
          <a:off x="18421428" y="61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144050</xdr:rowOff>
    </xdr:from>
    <xdr:to>
      <xdr:col>116</xdr:col>
      <xdr:colOff>114300</xdr:colOff>
      <xdr:row>38</xdr:row>
      <xdr:rowOff>74200</xdr:rowOff>
    </xdr:to>
    <xdr:sp macro="" textlink="">
      <xdr:nvSpPr>
        <xdr:cNvPr id="752" name="楕円 751"/>
        <xdr:cNvSpPr/>
      </xdr:nvSpPr>
      <xdr:spPr>
        <a:xfrm>
          <a:off x="22110700" y="64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58977</xdr:rowOff>
    </xdr:from>
    <xdr:ext cx="313932" cy="259045"/>
    <xdr:sp macro="" textlink="">
      <xdr:nvSpPr>
        <xdr:cNvPr id="753" name="投資及び出資金該当値テキスト"/>
        <xdr:cNvSpPr txBox="1"/>
      </xdr:nvSpPr>
      <xdr:spPr>
        <a:xfrm>
          <a:off x="22212300" y="6402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144164</xdr:rowOff>
    </xdr:from>
    <xdr:to>
      <xdr:col>112</xdr:col>
      <xdr:colOff>38100</xdr:colOff>
      <xdr:row>38</xdr:row>
      <xdr:rowOff>74314</xdr:rowOff>
    </xdr:to>
    <xdr:sp macro="" textlink="">
      <xdr:nvSpPr>
        <xdr:cNvPr id="754" name="楕円 753"/>
        <xdr:cNvSpPr/>
      </xdr:nvSpPr>
      <xdr:spPr>
        <a:xfrm>
          <a:off x="21272500" y="64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65441</xdr:rowOff>
    </xdr:from>
    <xdr:ext cx="313932" cy="259045"/>
    <xdr:sp macro="" textlink="">
      <xdr:nvSpPr>
        <xdr:cNvPr id="755" name="テキスト ボックス 754"/>
        <xdr:cNvSpPr txBox="1"/>
      </xdr:nvSpPr>
      <xdr:spPr>
        <a:xfrm>
          <a:off x="21166333" y="6580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144335</xdr:rowOff>
    </xdr:from>
    <xdr:to>
      <xdr:col>107</xdr:col>
      <xdr:colOff>101600</xdr:colOff>
      <xdr:row>38</xdr:row>
      <xdr:rowOff>74485</xdr:rowOff>
    </xdr:to>
    <xdr:sp macro="" textlink="">
      <xdr:nvSpPr>
        <xdr:cNvPr id="756" name="楕円 755"/>
        <xdr:cNvSpPr/>
      </xdr:nvSpPr>
      <xdr:spPr>
        <a:xfrm>
          <a:off x="20383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65612</xdr:rowOff>
    </xdr:from>
    <xdr:ext cx="313932" cy="259045"/>
    <xdr:sp macro="" textlink="">
      <xdr:nvSpPr>
        <xdr:cNvPr id="757" name="テキスト ボックス 756"/>
        <xdr:cNvSpPr txBox="1"/>
      </xdr:nvSpPr>
      <xdr:spPr>
        <a:xfrm>
          <a:off x="20277333" y="658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144507</xdr:rowOff>
    </xdr:from>
    <xdr:to>
      <xdr:col>102</xdr:col>
      <xdr:colOff>165100</xdr:colOff>
      <xdr:row>38</xdr:row>
      <xdr:rowOff>74657</xdr:rowOff>
    </xdr:to>
    <xdr:sp macro="" textlink="">
      <xdr:nvSpPr>
        <xdr:cNvPr id="758" name="楕円 757"/>
        <xdr:cNvSpPr/>
      </xdr:nvSpPr>
      <xdr:spPr>
        <a:xfrm>
          <a:off x="19494500" y="64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65784</xdr:rowOff>
    </xdr:from>
    <xdr:ext cx="313932" cy="259045"/>
    <xdr:sp macro="" textlink="">
      <xdr:nvSpPr>
        <xdr:cNvPr id="759" name="テキスト ボックス 758"/>
        <xdr:cNvSpPr txBox="1"/>
      </xdr:nvSpPr>
      <xdr:spPr>
        <a:xfrm>
          <a:off x="19388333" y="6580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144621</xdr:rowOff>
    </xdr:from>
    <xdr:to>
      <xdr:col>98</xdr:col>
      <xdr:colOff>38100</xdr:colOff>
      <xdr:row>38</xdr:row>
      <xdr:rowOff>74771</xdr:rowOff>
    </xdr:to>
    <xdr:sp macro="" textlink="">
      <xdr:nvSpPr>
        <xdr:cNvPr id="760" name="楕円 759"/>
        <xdr:cNvSpPr/>
      </xdr:nvSpPr>
      <xdr:spPr>
        <a:xfrm>
          <a:off x="18605500" y="64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65898</xdr:rowOff>
    </xdr:from>
    <xdr:ext cx="313932" cy="259045"/>
    <xdr:sp macro="" textlink="">
      <xdr:nvSpPr>
        <xdr:cNvPr id="761" name="テキスト ボックス 760"/>
        <xdr:cNvSpPr txBox="1"/>
      </xdr:nvSpPr>
      <xdr:spPr>
        <a:xfrm>
          <a:off x="18499333" y="6580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80218</xdr:rowOff>
    </xdr:from>
    <xdr:to>
      <xdr:col>116</xdr:col>
      <xdr:colOff>63500</xdr:colOff>
      <xdr:row>58</xdr:row>
      <xdr:rowOff>84379</xdr:rowOff>
    </xdr:to>
    <xdr:cxnSp macro="">
      <xdr:nvCxnSpPr>
        <xdr:cNvPr id="788" name="直線コネクタ 787"/>
        <xdr:cNvCxnSpPr/>
      </xdr:nvCxnSpPr>
      <xdr:spPr>
        <a:xfrm flipV="1">
          <a:off x="21323300" y="10024318"/>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84379</xdr:rowOff>
    </xdr:from>
    <xdr:to>
      <xdr:col>111</xdr:col>
      <xdr:colOff>177800</xdr:colOff>
      <xdr:row>58</xdr:row>
      <xdr:rowOff>98186</xdr:rowOff>
    </xdr:to>
    <xdr:cxnSp macro="">
      <xdr:nvCxnSpPr>
        <xdr:cNvPr id="791" name="直線コネクタ 790"/>
        <xdr:cNvCxnSpPr/>
      </xdr:nvCxnSpPr>
      <xdr:spPr>
        <a:xfrm flipV="1">
          <a:off x="20434300" y="10028479"/>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9169</xdr:rowOff>
    </xdr:from>
    <xdr:to>
      <xdr:col>107</xdr:col>
      <xdr:colOff>50800</xdr:colOff>
      <xdr:row>58</xdr:row>
      <xdr:rowOff>98186</xdr:rowOff>
    </xdr:to>
    <xdr:cxnSp macro="">
      <xdr:nvCxnSpPr>
        <xdr:cNvPr id="794" name="直線コネクタ 793"/>
        <xdr:cNvCxnSpPr/>
      </xdr:nvCxnSpPr>
      <xdr:spPr>
        <a:xfrm>
          <a:off x="19545300" y="9781819"/>
          <a:ext cx="889000" cy="26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9169</xdr:rowOff>
    </xdr:from>
    <xdr:to>
      <xdr:col>102</xdr:col>
      <xdr:colOff>114300</xdr:colOff>
      <xdr:row>58</xdr:row>
      <xdr:rowOff>11821</xdr:rowOff>
    </xdr:to>
    <xdr:cxnSp macro="">
      <xdr:nvCxnSpPr>
        <xdr:cNvPr id="797" name="直線コネクタ 796"/>
        <xdr:cNvCxnSpPr/>
      </xdr:nvCxnSpPr>
      <xdr:spPr>
        <a:xfrm flipV="1">
          <a:off x="18656300" y="9781819"/>
          <a:ext cx="889000" cy="17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135084</xdr:rowOff>
    </xdr:from>
    <xdr:ext cx="469744" cy="259045"/>
    <xdr:sp macro="" textlink="">
      <xdr:nvSpPr>
        <xdr:cNvPr id="799" name="テキスト ボックス 798"/>
        <xdr:cNvSpPr txBox="1"/>
      </xdr:nvSpPr>
      <xdr:spPr>
        <a:xfrm>
          <a:off x="19310428" y="99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1" name="テキスト ボックス 800"/>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29418</xdr:rowOff>
    </xdr:from>
    <xdr:to>
      <xdr:col>116</xdr:col>
      <xdr:colOff>114300</xdr:colOff>
      <xdr:row>58</xdr:row>
      <xdr:rowOff>131018</xdr:rowOff>
    </xdr:to>
    <xdr:sp macro="" textlink="">
      <xdr:nvSpPr>
        <xdr:cNvPr id="807" name="楕円 806"/>
        <xdr:cNvSpPr/>
      </xdr:nvSpPr>
      <xdr:spPr>
        <a:xfrm>
          <a:off x="22110700" y="997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115795</xdr:rowOff>
    </xdr:from>
    <xdr:ext cx="469744" cy="259045"/>
    <xdr:sp macro="" textlink="">
      <xdr:nvSpPr>
        <xdr:cNvPr id="808" name="貸付金該当値テキスト"/>
        <xdr:cNvSpPr txBox="1"/>
      </xdr:nvSpPr>
      <xdr:spPr>
        <a:xfrm>
          <a:off x="22212300" y="988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33579</xdr:rowOff>
    </xdr:from>
    <xdr:to>
      <xdr:col>112</xdr:col>
      <xdr:colOff>38100</xdr:colOff>
      <xdr:row>58</xdr:row>
      <xdr:rowOff>135179</xdr:rowOff>
    </xdr:to>
    <xdr:sp macro="" textlink="">
      <xdr:nvSpPr>
        <xdr:cNvPr id="809" name="楕円 808"/>
        <xdr:cNvSpPr/>
      </xdr:nvSpPr>
      <xdr:spPr>
        <a:xfrm>
          <a:off x="21272500" y="99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126306</xdr:rowOff>
    </xdr:from>
    <xdr:ext cx="469744" cy="259045"/>
    <xdr:sp macro="" textlink="">
      <xdr:nvSpPr>
        <xdr:cNvPr id="810" name="テキスト ボックス 809"/>
        <xdr:cNvSpPr txBox="1"/>
      </xdr:nvSpPr>
      <xdr:spPr>
        <a:xfrm>
          <a:off x="21088428" y="1007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47386</xdr:rowOff>
    </xdr:from>
    <xdr:to>
      <xdr:col>107</xdr:col>
      <xdr:colOff>101600</xdr:colOff>
      <xdr:row>58</xdr:row>
      <xdr:rowOff>148986</xdr:rowOff>
    </xdr:to>
    <xdr:sp macro="" textlink="">
      <xdr:nvSpPr>
        <xdr:cNvPr id="811" name="楕円 810"/>
        <xdr:cNvSpPr/>
      </xdr:nvSpPr>
      <xdr:spPr>
        <a:xfrm>
          <a:off x="20383500" y="999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140113</xdr:rowOff>
    </xdr:from>
    <xdr:ext cx="378565" cy="259045"/>
    <xdr:sp macro="" textlink="">
      <xdr:nvSpPr>
        <xdr:cNvPr id="812" name="テキスト ボックス 811"/>
        <xdr:cNvSpPr txBox="1"/>
      </xdr:nvSpPr>
      <xdr:spPr>
        <a:xfrm>
          <a:off x="20245017" y="10084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129819</xdr:rowOff>
    </xdr:from>
    <xdr:to>
      <xdr:col>102</xdr:col>
      <xdr:colOff>165100</xdr:colOff>
      <xdr:row>57</xdr:row>
      <xdr:rowOff>59969</xdr:rowOff>
    </xdr:to>
    <xdr:sp macro="" textlink="">
      <xdr:nvSpPr>
        <xdr:cNvPr id="813" name="楕円 812"/>
        <xdr:cNvSpPr/>
      </xdr:nvSpPr>
      <xdr:spPr>
        <a:xfrm>
          <a:off x="19494500" y="97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76496</xdr:rowOff>
    </xdr:from>
    <xdr:ext cx="469744" cy="259045"/>
    <xdr:sp macro="" textlink="">
      <xdr:nvSpPr>
        <xdr:cNvPr id="814" name="テキスト ボックス 813"/>
        <xdr:cNvSpPr txBox="1"/>
      </xdr:nvSpPr>
      <xdr:spPr>
        <a:xfrm>
          <a:off x="19310428" y="950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132471</xdr:rowOff>
    </xdr:from>
    <xdr:to>
      <xdr:col>98</xdr:col>
      <xdr:colOff>38100</xdr:colOff>
      <xdr:row>58</xdr:row>
      <xdr:rowOff>62621</xdr:rowOff>
    </xdr:to>
    <xdr:sp macro="" textlink="">
      <xdr:nvSpPr>
        <xdr:cNvPr id="815" name="楕円 814"/>
        <xdr:cNvSpPr/>
      </xdr:nvSpPr>
      <xdr:spPr>
        <a:xfrm>
          <a:off x="18605500" y="99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53748</xdr:rowOff>
    </xdr:from>
    <xdr:ext cx="469744" cy="259045"/>
    <xdr:sp macro="" textlink="">
      <xdr:nvSpPr>
        <xdr:cNvPr id="816" name="テキスト ボックス 815"/>
        <xdr:cNvSpPr txBox="1"/>
      </xdr:nvSpPr>
      <xdr:spPr>
        <a:xfrm>
          <a:off x="18421428" y="9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111533</xdr:rowOff>
    </xdr:from>
    <xdr:to>
      <xdr:col>116</xdr:col>
      <xdr:colOff>63500</xdr:colOff>
      <xdr:row>76</xdr:row>
      <xdr:rowOff>153857</xdr:rowOff>
    </xdr:to>
    <xdr:cxnSp macro="">
      <xdr:nvCxnSpPr>
        <xdr:cNvPr id="848" name="直線コネクタ 847"/>
        <xdr:cNvCxnSpPr/>
      </xdr:nvCxnSpPr>
      <xdr:spPr>
        <a:xfrm flipV="1">
          <a:off x="21323300" y="13141733"/>
          <a:ext cx="838200" cy="4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66429</xdr:rowOff>
    </xdr:from>
    <xdr:ext cx="534377" cy="259045"/>
    <xdr:sp macro="" textlink="">
      <xdr:nvSpPr>
        <xdr:cNvPr id="849" name="繰出金平均値テキスト"/>
        <xdr:cNvSpPr txBox="1"/>
      </xdr:nvSpPr>
      <xdr:spPr>
        <a:xfrm>
          <a:off x="22212300" y="1309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153857</xdr:rowOff>
    </xdr:from>
    <xdr:to>
      <xdr:col>111</xdr:col>
      <xdr:colOff>177800</xdr:colOff>
      <xdr:row>77</xdr:row>
      <xdr:rowOff>10002</xdr:rowOff>
    </xdr:to>
    <xdr:cxnSp macro="">
      <xdr:nvCxnSpPr>
        <xdr:cNvPr id="851" name="直線コネクタ 850"/>
        <xdr:cNvCxnSpPr/>
      </xdr:nvCxnSpPr>
      <xdr:spPr>
        <a:xfrm flipV="1">
          <a:off x="20434300" y="13184057"/>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22286</xdr:rowOff>
    </xdr:from>
    <xdr:ext cx="534377" cy="259045"/>
    <xdr:sp macro="" textlink="">
      <xdr:nvSpPr>
        <xdr:cNvPr id="853" name="テキスト ボックス 852"/>
        <xdr:cNvSpPr txBox="1"/>
      </xdr:nvSpPr>
      <xdr:spPr>
        <a:xfrm>
          <a:off x="21056111" y="128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89979</xdr:rowOff>
    </xdr:from>
    <xdr:to>
      <xdr:col>107</xdr:col>
      <xdr:colOff>50800</xdr:colOff>
      <xdr:row>77</xdr:row>
      <xdr:rowOff>10002</xdr:rowOff>
    </xdr:to>
    <xdr:cxnSp macro="">
      <xdr:nvCxnSpPr>
        <xdr:cNvPr id="854" name="直線コネクタ 853"/>
        <xdr:cNvCxnSpPr/>
      </xdr:nvCxnSpPr>
      <xdr:spPr>
        <a:xfrm>
          <a:off x="19545300" y="13120179"/>
          <a:ext cx="889000" cy="9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13795</xdr:rowOff>
    </xdr:from>
    <xdr:ext cx="534377" cy="259045"/>
    <xdr:sp macro="" textlink="">
      <xdr:nvSpPr>
        <xdr:cNvPr id="856" name="テキスト ボックス 855"/>
        <xdr:cNvSpPr txBox="1"/>
      </xdr:nvSpPr>
      <xdr:spPr>
        <a:xfrm>
          <a:off x="20167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89979</xdr:rowOff>
    </xdr:from>
    <xdr:to>
      <xdr:col>102</xdr:col>
      <xdr:colOff>114300</xdr:colOff>
      <xdr:row>76</xdr:row>
      <xdr:rowOff>153530</xdr:rowOff>
    </xdr:to>
    <xdr:cxnSp macro="">
      <xdr:nvCxnSpPr>
        <xdr:cNvPr id="857" name="直線コネクタ 856"/>
        <xdr:cNvCxnSpPr/>
      </xdr:nvCxnSpPr>
      <xdr:spPr>
        <a:xfrm flipV="1">
          <a:off x="18656300" y="13120179"/>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161755</xdr:rowOff>
    </xdr:from>
    <xdr:ext cx="534377" cy="259045"/>
    <xdr:sp macro="" textlink="">
      <xdr:nvSpPr>
        <xdr:cNvPr id="859" name="テキスト ボックス 858"/>
        <xdr:cNvSpPr txBox="1"/>
      </xdr:nvSpPr>
      <xdr:spPr>
        <a:xfrm>
          <a:off x="19278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5042</xdr:rowOff>
    </xdr:from>
    <xdr:ext cx="534377" cy="259045"/>
    <xdr:sp macro="" textlink="">
      <xdr:nvSpPr>
        <xdr:cNvPr id="861" name="テキスト ボックス 860"/>
        <xdr:cNvSpPr txBox="1"/>
      </xdr:nvSpPr>
      <xdr:spPr>
        <a:xfrm>
          <a:off x="18389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60733</xdr:rowOff>
    </xdr:from>
    <xdr:to>
      <xdr:col>116</xdr:col>
      <xdr:colOff>114300</xdr:colOff>
      <xdr:row>76</xdr:row>
      <xdr:rowOff>162333</xdr:rowOff>
    </xdr:to>
    <xdr:sp macro="" textlink="">
      <xdr:nvSpPr>
        <xdr:cNvPr id="867" name="楕円 866"/>
        <xdr:cNvSpPr/>
      </xdr:nvSpPr>
      <xdr:spPr>
        <a:xfrm>
          <a:off x="22110700" y="130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83611</xdr:rowOff>
    </xdr:from>
    <xdr:ext cx="534377" cy="259045"/>
    <xdr:sp macro="" textlink="">
      <xdr:nvSpPr>
        <xdr:cNvPr id="868" name="繰出金該当値テキスト"/>
        <xdr:cNvSpPr txBox="1"/>
      </xdr:nvSpPr>
      <xdr:spPr>
        <a:xfrm>
          <a:off x="22212300" y="1294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103057</xdr:rowOff>
    </xdr:from>
    <xdr:to>
      <xdr:col>112</xdr:col>
      <xdr:colOff>38100</xdr:colOff>
      <xdr:row>77</xdr:row>
      <xdr:rowOff>33207</xdr:rowOff>
    </xdr:to>
    <xdr:sp macro="" textlink="">
      <xdr:nvSpPr>
        <xdr:cNvPr id="869" name="楕円 868"/>
        <xdr:cNvSpPr/>
      </xdr:nvSpPr>
      <xdr:spPr>
        <a:xfrm>
          <a:off x="21272500" y="131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24334</xdr:rowOff>
    </xdr:from>
    <xdr:ext cx="534377" cy="259045"/>
    <xdr:sp macro="" textlink="">
      <xdr:nvSpPr>
        <xdr:cNvPr id="870" name="テキスト ボックス 869"/>
        <xdr:cNvSpPr txBox="1"/>
      </xdr:nvSpPr>
      <xdr:spPr>
        <a:xfrm>
          <a:off x="21056111" y="1322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130652</xdr:rowOff>
    </xdr:from>
    <xdr:to>
      <xdr:col>107</xdr:col>
      <xdr:colOff>101600</xdr:colOff>
      <xdr:row>77</xdr:row>
      <xdr:rowOff>60802</xdr:rowOff>
    </xdr:to>
    <xdr:sp macro="" textlink="">
      <xdr:nvSpPr>
        <xdr:cNvPr id="871" name="楕円 870"/>
        <xdr:cNvSpPr/>
      </xdr:nvSpPr>
      <xdr:spPr>
        <a:xfrm>
          <a:off x="20383500" y="1316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51929</xdr:rowOff>
    </xdr:from>
    <xdr:ext cx="534377" cy="259045"/>
    <xdr:sp macro="" textlink="">
      <xdr:nvSpPr>
        <xdr:cNvPr id="872" name="テキスト ボックス 871"/>
        <xdr:cNvSpPr txBox="1"/>
      </xdr:nvSpPr>
      <xdr:spPr>
        <a:xfrm>
          <a:off x="20167111" y="132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39179</xdr:rowOff>
    </xdr:from>
    <xdr:to>
      <xdr:col>102</xdr:col>
      <xdr:colOff>165100</xdr:colOff>
      <xdr:row>76</xdr:row>
      <xdr:rowOff>140779</xdr:rowOff>
    </xdr:to>
    <xdr:sp macro="" textlink="">
      <xdr:nvSpPr>
        <xdr:cNvPr id="873" name="楕円 872"/>
        <xdr:cNvSpPr/>
      </xdr:nvSpPr>
      <xdr:spPr>
        <a:xfrm>
          <a:off x="19494500" y="130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157307</xdr:rowOff>
    </xdr:from>
    <xdr:ext cx="534377" cy="259045"/>
    <xdr:sp macro="" textlink="">
      <xdr:nvSpPr>
        <xdr:cNvPr id="874" name="テキスト ボックス 873"/>
        <xdr:cNvSpPr txBox="1"/>
      </xdr:nvSpPr>
      <xdr:spPr>
        <a:xfrm>
          <a:off x="19278111" y="1284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102730</xdr:rowOff>
    </xdr:from>
    <xdr:to>
      <xdr:col>98</xdr:col>
      <xdr:colOff>38100</xdr:colOff>
      <xdr:row>77</xdr:row>
      <xdr:rowOff>32880</xdr:rowOff>
    </xdr:to>
    <xdr:sp macro="" textlink="">
      <xdr:nvSpPr>
        <xdr:cNvPr id="875" name="楕円 874"/>
        <xdr:cNvSpPr/>
      </xdr:nvSpPr>
      <xdr:spPr>
        <a:xfrm>
          <a:off x="18605500" y="131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24007</xdr:rowOff>
    </xdr:from>
    <xdr:ext cx="534377" cy="259045"/>
    <xdr:sp macro="" textlink="">
      <xdr:nvSpPr>
        <xdr:cNvPr id="876" name="テキスト ボックス 875"/>
        <xdr:cNvSpPr txBox="1"/>
      </xdr:nvSpPr>
      <xdr:spPr>
        <a:xfrm>
          <a:off x="18389111" y="1322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人当たりの額は</a:t>
          </a:r>
          <a:r>
            <a:rPr kumimoji="1" lang="en-US" altLang="ja-JP" sz="1100">
              <a:solidFill>
                <a:schemeClr val="dk1"/>
              </a:solidFill>
              <a:effectLst/>
              <a:latin typeface="+mn-lt"/>
              <a:ea typeface="+mn-ea"/>
              <a:cs typeface="+mn-cs"/>
            </a:rPr>
            <a:t>960,389</a:t>
          </a:r>
          <a:r>
            <a:rPr kumimoji="1" lang="ja-JP" altLang="ja-JP" sz="1100">
              <a:solidFill>
                <a:schemeClr val="dk1"/>
              </a:solidFill>
              <a:effectLst/>
              <a:latin typeface="+mn-lt"/>
              <a:ea typeface="+mn-ea"/>
              <a:cs typeface="+mn-cs"/>
            </a:rPr>
            <a:t>円で、類似団体との比較で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人当たりコストが若干高くなっているのは人件費の</a:t>
          </a:r>
          <a:r>
            <a:rPr kumimoji="1" lang="en-US" altLang="ja-JP" sz="1100">
              <a:solidFill>
                <a:schemeClr val="dk1"/>
              </a:solidFill>
              <a:effectLst/>
              <a:latin typeface="+mn-lt"/>
              <a:ea typeface="+mn-ea"/>
              <a:cs typeface="+mn-cs"/>
            </a:rPr>
            <a:t>139,674</a:t>
          </a:r>
          <a:r>
            <a:rPr kumimoji="1" lang="ja-JP" altLang="ja-JP" sz="1100">
              <a:solidFill>
                <a:schemeClr val="dk1"/>
              </a:solidFill>
              <a:effectLst/>
              <a:latin typeface="+mn-lt"/>
              <a:ea typeface="+mn-ea"/>
              <a:cs typeface="+mn-cs"/>
            </a:rPr>
            <a:t>円、維持補修費の</a:t>
          </a:r>
          <a:r>
            <a:rPr kumimoji="1" lang="en-US" altLang="ja-JP" sz="1100">
              <a:solidFill>
                <a:schemeClr val="dk1"/>
              </a:solidFill>
              <a:effectLst/>
              <a:latin typeface="+mn-lt"/>
              <a:ea typeface="+mn-ea"/>
              <a:cs typeface="+mn-cs"/>
            </a:rPr>
            <a:t>21,914</a:t>
          </a:r>
          <a:r>
            <a:rPr kumimoji="1" lang="ja-JP" altLang="ja-JP" sz="1100">
              <a:solidFill>
                <a:schemeClr val="dk1"/>
              </a:solidFill>
              <a:effectLst/>
              <a:latin typeface="+mn-lt"/>
              <a:ea typeface="+mn-ea"/>
              <a:cs typeface="+mn-cs"/>
            </a:rPr>
            <a:t>円、普通建設事業費の</a:t>
          </a:r>
          <a:r>
            <a:rPr kumimoji="1" lang="en-US" altLang="ja-JP" sz="1100">
              <a:solidFill>
                <a:schemeClr val="dk1"/>
              </a:solidFill>
              <a:effectLst/>
              <a:latin typeface="+mn-lt"/>
              <a:ea typeface="+mn-ea"/>
              <a:cs typeface="+mn-cs"/>
            </a:rPr>
            <a:t>178,482</a:t>
          </a:r>
          <a:r>
            <a:rPr kumimoji="1" lang="ja-JP" altLang="ja-JP" sz="1100">
              <a:solidFill>
                <a:schemeClr val="dk1"/>
              </a:solidFill>
              <a:effectLst/>
              <a:latin typeface="+mn-lt"/>
              <a:ea typeface="+mn-ea"/>
              <a:cs typeface="+mn-cs"/>
            </a:rPr>
            <a:t>円などとなっており、令和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人口減少が進む一方、</a:t>
          </a:r>
          <a:r>
            <a:rPr kumimoji="1" lang="ja-JP" altLang="ja-JP" sz="1100">
              <a:solidFill>
                <a:schemeClr val="dk1"/>
              </a:solidFill>
              <a:effectLst/>
              <a:latin typeface="+mn-lt"/>
              <a:ea typeface="+mn-ea"/>
              <a:cs typeface="+mn-cs"/>
            </a:rPr>
            <a:t>道路整備や</a:t>
          </a:r>
          <a:r>
            <a:rPr kumimoji="1" lang="ja-JP" altLang="en-US" sz="1100">
              <a:solidFill>
                <a:schemeClr val="dk1"/>
              </a:solidFill>
              <a:effectLst/>
              <a:latin typeface="+mn-lt"/>
              <a:ea typeface="+mn-ea"/>
              <a:cs typeface="+mn-cs"/>
            </a:rPr>
            <a:t>公営</a:t>
          </a:r>
          <a:r>
            <a:rPr kumimoji="1" lang="ja-JP" altLang="ja-JP" sz="1100">
              <a:solidFill>
                <a:schemeClr val="dk1"/>
              </a:solidFill>
              <a:effectLst/>
              <a:latin typeface="+mn-lt"/>
              <a:ea typeface="+mn-ea"/>
              <a:cs typeface="+mn-cs"/>
            </a:rPr>
            <a:t>住宅の</a:t>
          </a:r>
          <a:r>
            <a:rPr kumimoji="1" lang="ja-JP" altLang="en-US" sz="1100">
              <a:solidFill>
                <a:schemeClr val="dk1"/>
              </a:solidFill>
              <a:effectLst/>
              <a:latin typeface="+mn-lt"/>
              <a:ea typeface="+mn-ea"/>
              <a:cs typeface="+mn-cs"/>
            </a:rPr>
            <a:t>更新など</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人当たりの額が増加しています。また、公債費については、起債元利償還額が概ね</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億円での推移となっており、１人当たりコストは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万円前後の状況となっています。引き続き計画的な事業の実施と、交付税措置</a:t>
          </a:r>
          <a:r>
            <a:rPr kumimoji="1" lang="ja-JP" altLang="en-US" sz="1100">
              <a:solidFill>
                <a:schemeClr val="dk1"/>
              </a:solidFill>
              <a:effectLst/>
              <a:latin typeface="+mn-lt"/>
              <a:ea typeface="+mn-ea"/>
              <a:cs typeface="+mn-cs"/>
            </a:rPr>
            <a:t>など有利な条件の地方債</a:t>
          </a:r>
          <a:r>
            <a:rPr kumimoji="1" lang="ja-JP" altLang="ja-JP" sz="1100">
              <a:solidFill>
                <a:schemeClr val="dk1"/>
              </a:solidFill>
              <a:effectLst/>
              <a:latin typeface="+mn-lt"/>
              <a:ea typeface="+mn-ea"/>
              <a:cs typeface="+mn-cs"/>
            </a:rPr>
            <a:t>の活用などにより、財政負担の平準化や健全な財政運営を進めます。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10,694
10,386
737.13
10,616,358
10,270,403
336,355
6,113,941
11,316,151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83856</xdr:rowOff>
    </xdr:from>
    <xdr:to>
      <xdr:col>24</xdr:col>
      <xdr:colOff>62865</xdr:colOff>
      <xdr:row>38</xdr:row>
      <xdr:rowOff>55771</xdr:rowOff>
    </xdr:to>
    <xdr:cxnSp macro="">
      <xdr:nvCxnSpPr>
        <xdr:cNvPr id="58" name="直線コネクタ 57"/>
        <xdr:cNvCxnSpPr/>
      </xdr:nvCxnSpPr>
      <xdr:spPr>
        <a:xfrm flipV="1">
          <a:off x="4633595" y="5398806"/>
          <a:ext cx="1270" cy="117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59598</xdr:rowOff>
    </xdr:from>
    <xdr:ext cx="469744" cy="259045"/>
    <xdr:sp macro="" textlink="">
      <xdr:nvSpPr>
        <xdr:cNvPr id="59" name="議会費最小値テキスト"/>
        <xdr:cNvSpPr txBox="1"/>
      </xdr:nvSpPr>
      <xdr:spPr>
        <a:xfrm>
          <a:off x="4686300" y="657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55771</xdr:rowOff>
    </xdr:from>
    <xdr:to>
      <xdr:col>24</xdr:col>
      <xdr:colOff>152400</xdr:colOff>
      <xdr:row>38</xdr:row>
      <xdr:rowOff>55771</xdr:rowOff>
    </xdr:to>
    <xdr:cxnSp macro="">
      <xdr:nvCxnSpPr>
        <xdr:cNvPr id="60" name="直線コネクタ 59"/>
        <xdr:cNvCxnSpPr/>
      </xdr:nvCxnSpPr>
      <xdr:spPr>
        <a:xfrm>
          <a:off x="4546600" y="657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30533</xdr:rowOff>
    </xdr:from>
    <xdr:ext cx="469744" cy="259045"/>
    <xdr:sp macro="" textlink="">
      <xdr:nvSpPr>
        <xdr:cNvPr id="61" name="議会費最大値テキスト"/>
        <xdr:cNvSpPr txBox="1"/>
      </xdr:nvSpPr>
      <xdr:spPr>
        <a:xfrm>
          <a:off x="4686300" y="517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83856</xdr:rowOff>
    </xdr:from>
    <xdr:to>
      <xdr:col>24</xdr:col>
      <xdr:colOff>152400</xdr:colOff>
      <xdr:row>31</xdr:row>
      <xdr:rowOff>83856</xdr:rowOff>
    </xdr:to>
    <xdr:cxnSp macro="">
      <xdr:nvCxnSpPr>
        <xdr:cNvPr id="62" name="直線コネクタ 61"/>
        <xdr:cNvCxnSpPr/>
      </xdr:nvCxnSpPr>
      <xdr:spPr>
        <a:xfrm>
          <a:off x="4546600" y="539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7112</xdr:rowOff>
    </xdr:from>
    <xdr:to>
      <xdr:col>24</xdr:col>
      <xdr:colOff>63500</xdr:colOff>
      <xdr:row>34</xdr:row>
      <xdr:rowOff>52832</xdr:rowOff>
    </xdr:to>
    <xdr:cxnSp macro="">
      <xdr:nvCxnSpPr>
        <xdr:cNvPr id="63" name="直線コネクタ 62"/>
        <xdr:cNvCxnSpPr/>
      </xdr:nvCxnSpPr>
      <xdr:spPr>
        <a:xfrm flipV="1">
          <a:off x="3797300" y="5664962"/>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18341</xdr:rowOff>
    </xdr:from>
    <xdr:ext cx="469744" cy="259045"/>
    <xdr:sp macro="" textlink="">
      <xdr:nvSpPr>
        <xdr:cNvPr id="64" name="議会費平均値テキスト"/>
        <xdr:cNvSpPr txBox="1"/>
      </xdr:nvSpPr>
      <xdr:spPr>
        <a:xfrm>
          <a:off x="4686300" y="6019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39914</xdr:rowOff>
    </xdr:from>
    <xdr:to>
      <xdr:col>24</xdr:col>
      <xdr:colOff>114300</xdr:colOff>
      <xdr:row>35</xdr:row>
      <xdr:rowOff>141514</xdr:rowOff>
    </xdr:to>
    <xdr:sp macro="" textlink="">
      <xdr:nvSpPr>
        <xdr:cNvPr id="65" name="フローチャート: 判断 64"/>
        <xdr:cNvSpPr/>
      </xdr:nvSpPr>
      <xdr:spPr>
        <a:xfrm>
          <a:off x="45847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36504</xdr:rowOff>
    </xdr:from>
    <xdr:to>
      <xdr:col>19</xdr:col>
      <xdr:colOff>177800</xdr:colOff>
      <xdr:row>34</xdr:row>
      <xdr:rowOff>52832</xdr:rowOff>
    </xdr:to>
    <xdr:cxnSp macro="">
      <xdr:nvCxnSpPr>
        <xdr:cNvPr id="66" name="直線コネクタ 65"/>
        <xdr:cNvCxnSpPr/>
      </xdr:nvCxnSpPr>
      <xdr:spPr>
        <a:xfrm>
          <a:off x="2908300" y="586580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73551</xdr:rowOff>
    </xdr:from>
    <xdr:to>
      <xdr:col>20</xdr:col>
      <xdr:colOff>38100</xdr:colOff>
      <xdr:row>36</xdr:row>
      <xdr:rowOff>3701</xdr:rowOff>
    </xdr:to>
    <xdr:sp macro="" textlink="">
      <xdr:nvSpPr>
        <xdr:cNvPr id="67" name="フローチャート: 判断 66"/>
        <xdr:cNvSpPr/>
      </xdr:nvSpPr>
      <xdr:spPr>
        <a:xfrm>
          <a:off x="3746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166278</xdr:rowOff>
    </xdr:from>
    <xdr:ext cx="469744" cy="259045"/>
    <xdr:sp macro="" textlink="">
      <xdr:nvSpPr>
        <xdr:cNvPr id="68" name="テキスト ボックス 67"/>
        <xdr:cNvSpPr txBox="1"/>
      </xdr:nvSpPr>
      <xdr:spPr>
        <a:xfrm>
          <a:off x="3562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12011</xdr:rowOff>
    </xdr:from>
    <xdr:to>
      <xdr:col>15</xdr:col>
      <xdr:colOff>50800</xdr:colOff>
      <xdr:row>34</xdr:row>
      <xdr:rowOff>36504</xdr:rowOff>
    </xdr:to>
    <xdr:cxnSp macro="">
      <xdr:nvCxnSpPr>
        <xdr:cNvPr id="69" name="直線コネクタ 68"/>
        <xdr:cNvCxnSpPr/>
      </xdr:nvCxnSpPr>
      <xdr:spPr>
        <a:xfrm>
          <a:off x="2019300" y="5326961"/>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113719</xdr:rowOff>
    </xdr:from>
    <xdr:to>
      <xdr:col>15</xdr:col>
      <xdr:colOff>101600</xdr:colOff>
      <xdr:row>36</xdr:row>
      <xdr:rowOff>43869</xdr:rowOff>
    </xdr:to>
    <xdr:sp macro="" textlink="">
      <xdr:nvSpPr>
        <xdr:cNvPr id="70" name="フローチャート: 判断 69"/>
        <xdr:cNvSpPr/>
      </xdr:nvSpPr>
      <xdr:spPr>
        <a:xfrm>
          <a:off x="2857500" y="611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34996</xdr:rowOff>
    </xdr:from>
    <xdr:ext cx="469744" cy="259045"/>
    <xdr:sp macro="" textlink="">
      <xdr:nvSpPr>
        <xdr:cNvPr id="71" name="テキスト ボックス 70"/>
        <xdr:cNvSpPr txBox="1"/>
      </xdr:nvSpPr>
      <xdr:spPr>
        <a:xfrm>
          <a:off x="2673428" y="620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12011</xdr:rowOff>
    </xdr:from>
    <xdr:to>
      <xdr:col>10</xdr:col>
      <xdr:colOff>114300</xdr:colOff>
      <xdr:row>33</xdr:row>
      <xdr:rowOff>110635</xdr:rowOff>
    </xdr:to>
    <xdr:cxnSp macro="">
      <xdr:nvCxnSpPr>
        <xdr:cNvPr id="72" name="直線コネクタ 71"/>
        <xdr:cNvCxnSpPr/>
      </xdr:nvCxnSpPr>
      <xdr:spPr>
        <a:xfrm flipV="1">
          <a:off x="1130300" y="5326961"/>
          <a:ext cx="889000" cy="4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125149</xdr:rowOff>
    </xdr:from>
    <xdr:to>
      <xdr:col>10</xdr:col>
      <xdr:colOff>165100</xdr:colOff>
      <xdr:row>36</xdr:row>
      <xdr:rowOff>55299</xdr:rowOff>
    </xdr:to>
    <xdr:sp macro="" textlink="">
      <xdr:nvSpPr>
        <xdr:cNvPr id="73" name="フローチャート: 判断 72"/>
        <xdr:cNvSpPr/>
      </xdr:nvSpPr>
      <xdr:spPr>
        <a:xfrm>
          <a:off x="19685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46426</xdr:rowOff>
    </xdr:from>
    <xdr:ext cx="469744" cy="259045"/>
    <xdr:sp macro="" textlink="">
      <xdr:nvSpPr>
        <xdr:cNvPr id="74" name="テキスト ボックス 73"/>
        <xdr:cNvSpPr txBox="1"/>
      </xdr:nvSpPr>
      <xdr:spPr>
        <a:xfrm>
          <a:off x="1784428" y="621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135926</xdr:rowOff>
    </xdr:from>
    <xdr:to>
      <xdr:col>6</xdr:col>
      <xdr:colOff>38100</xdr:colOff>
      <xdr:row>35</xdr:row>
      <xdr:rowOff>66076</xdr:rowOff>
    </xdr:to>
    <xdr:sp macro="" textlink="">
      <xdr:nvSpPr>
        <xdr:cNvPr id="75" name="フローチャート: 判断 74"/>
        <xdr:cNvSpPr/>
      </xdr:nvSpPr>
      <xdr:spPr>
        <a:xfrm>
          <a:off x="1079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57203</xdr:rowOff>
    </xdr:from>
    <xdr:ext cx="469744" cy="259045"/>
    <xdr:sp macro="" textlink="">
      <xdr:nvSpPr>
        <xdr:cNvPr id="76" name="テキスト ボックス 75"/>
        <xdr:cNvSpPr txBox="1"/>
      </xdr:nvSpPr>
      <xdr:spPr>
        <a:xfrm>
          <a:off x="895428" y="605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127762</xdr:rowOff>
    </xdr:from>
    <xdr:to>
      <xdr:col>24</xdr:col>
      <xdr:colOff>114300</xdr:colOff>
      <xdr:row>33</xdr:row>
      <xdr:rowOff>57912</xdr:rowOff>
    </xdr:to>
    <xdr:sp macro="" textlink="">
      <xdr:nvSpPr>
        <xdr:cNvPr id="82" name="楕円 81"/>
        <xdr:cNvSpPr/>
      </xdr:nvSpPr>
      <xdr:spPr>
        <a:xfrm>
          <a:off x="45847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150639</xdr:rowOff>
    </xdr:from>
    <xdr:ext cx="469744" cy="259045"/>
    <xdr:sp macro="" textlink="">
      <xdr:nvSpPr>
        <xdr:cNvPr id="83" name="議会費該当値テキスト"/>
        <xdr:cNvSpPr txBox="1"/>
      </xdr:nvSpPr>
      <xdr:spPr>
        <a:xfrm>
          <a:off x="4686300" y="54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2032</xdr:rowOff>
    </xdr:from>
    <xdr:to>
      <xdr:col>20</xdr:col>
      <xdr:colOff>38100</xdr:colOff>
      <xdr:row>34</xdr:row>
      <xdr:rowOff>103632</xdr:rowOff>
    </xdr:to>
    <xdr:sp macro="" textlink="">
      <xdr:nvSpPr>
        <xdr:cNvPr id="84" name="楕円 83"/>
        <xdr:cNvSpPr/>
      </xdr:nvSpPr>
      <xdr:spPr>
        <a:xfrm>
          <a:off x="3746500" y="58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120159</xdr:rowOff>
    </xdr:from>
    <xdr:ext cx="469744" cy="259045"/>
    <xdr:sp macro="" textlink="">
      <xdr:nvSpPr>
        <xdr:cNvPr id="85" name="テキスト ボックス 84"/>
        <xdr:cNvSpPr txBox="1"/>
      </xdr:nvSpPr>
      <xdr:spPr>
        <a:xfrm>
          <a:off x="3562428" y="560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157154</xdr:rowOff>
    </xdr:from>
    <xdr:to>
      <xdr:col>15</xdr:col>
      <xdr:colOff>101600</xdr:colOff>
      <xdr:row>34</xdr:row>
      <xdr:rowOff>87304</xdr:rowOff>
    </xdr:to>
    <xdr:sp macro="" textlink="">
      <xdr:nvSpPr>
        <xdr:cNvPr id="86" name="楕円 85"/>
        <xdr:cNvSpPr/>
      </xdr:nvSpPr>
      <xdr:spPr>
        <a:xfrm>
          <a:off x="2857500" y="58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103831</xdr:rowOff>
    </xdr:from>
    <xdr:ext cx="469744" cy="259045"/>
    <xdr:sp macro="" textlink="">
      <xdr:nvSpPr>
        <xdr:cNvPr id="87" name="テキスト ボックス 86"/>
        <xdr:cNvSpPr txBox="1"/>
      </xdr:nvSpPr>
      <xdr:spPr>
        <a:xfrm>
          <a:off x="2673428" y="559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132661</xdr:rowOff>
    </xdr:from>
    <xdr:to>
      <xdr:col>10</xdr:col>
      <xdr:colOff>165100</xdr:colOff>
      <xdr:row>31</xdr:row>
      <xdr:rowOff>62811</xdr:rowOff>
    </xdr:to>
    <xdr:sp macro="" textlink="">
      <xdr:nvSpPr>
        <xdr:cNvPr id="88" name="楕円 87"/>
        <xdr:cNvSpPr/>
      </xdr:nvSpPr>
      <xdr:spPr>
        <a:xfrm>
          <a:off x="1968500" y="52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79338</xdr:rowOff>
    </xdr:from>
    <xdr:ext cx="469744" cy="259045"/>
    <xdr:sp macro="" textlink="">
      <xdr:nvSpPr>
        <xdr:cNvPr id="89" name="テキスト ボックス 88"/>
        <xdr:cNvSpPr txBox="1"/>
      </xdr:nvSpPr>
      <xdr:spPr>
        <a:xfrm>
          <a:off x="1784428" y="505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59835</xdr:rowOff>
    </xdr:from>
    <xdr:to>
      <xdr:col>6</xdr:col>
      <xdr:colOff>38100</xdr:colOff>
      <xdr:row>33</xdr:row>
      <xdr:rowOff>161435</xdr:rowOff>
    </xdr:to>
    <xdr:sp macro="" textlink="">
      <xdr:nvSpPr>
        <xdr:cNvPr id="90" name="楕円 89"/>
        <xdr:cNvSpPr/>
      </xdr:nvSpPr>
      <xdr:spPr>
        <a:xfrm>
          <a:off x="1079500" y="57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6512</xdr:rowOff>
    </xdr:from>
    <xdr:ext cx="469744" cy="259045"/>
    <xdr:sp macro="" textlink="">
      <xdr:nvSpPr>
        <xdr:cNvPr id="91" name="テキスト ボックス 90"/>
        <xdr:cNvSpPr txBox="1"/>
      </xdr:nvSpPr>
      <xdr:spPr>
        <a:xfrm>
          <a:off x="895428" y="54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5" name="直線コネクタ 114"/>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6" name="総務費最小値テキスト"/>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7" name="直線コネクタ 116"/>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8" name="総務費最大値テキスト"/>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9" name="直線コネクタ 118"/>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12624</xdr:rowOff>
    </xdr:from>
    <xdr:to>
      <xdr:col>24</xdr:col>
      <xdr:colOff>63500</xdr:colOff>
      <xdr:row>58</xdr:row>
      <xdr:rowOff>37972</xdr:rowOff>
    </xdr:to>
    <xdr:cxnSp macro="">
      <xdr:nvCxnSpPr>
        <xdr:cNvPr id="120" name="直線コネクタ 119"/>
        <xdr:cNvCxnSpPr/>
      </xdr:nvCxnSpPr>
      <xdr:spPr>
        <a:xfrm flipV="1">
          <a:off x="3797300" y="9956724"/>
          <a:ext cx="838200" cy="2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21" name="総務費平均値テキスト"/>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2" name="フローチャート: 判断 121"/>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27770</xdr:rowOff>
    </xdr:from>
    <xdr:to>
      <xdr:col>19</xdr:col>
      <xdr:colOff>177800</xdr:colOff>
      <xdr:row>58</xdr:row>
      <xdr:rowOff>37972</xdr:rowOff>
    </xdr:to>
    <xdr:cxnSp macro="">
      <xdr:nvCxnSpPr>
        <xdr:cNvPr id="123" name="直線コネクタ 122"/>
        <xdr:cNvCxnSpPr/>
      </xdr:nvCxnSpPr>
      <xdr:spPr>
        <a:xfrm>
          <a:off x="2908300" y="9971870"/>
          <a:ext cx="889000" cy="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4" name="フローチャート: 判断 123"/>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5" name="テキスト ボックス 124"/>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54261</xdr:rowOff>
    </xdr:from>
    <xdr:to>
      <xdr:col>15</xdr:col>
      <xdr:colOff>50800</xdr:colOff>
      <xdr:row>58</xdr:row>
      <xdr:rowOff>27770</xdr:rowOff>
    </xdr:to>
    <xdr:cxnSp macro="">
      <xdr:nvCxnSpPr>
        <xdr:cNvPr id="126" name="直線コネクタ 125"/>
        <xdr:cNvCxnSpPr/>
      </xdr:nvCxnSpPr>
      <xdr:spPr>
        <a:xfrm>
          <a:off x="2019300" y="9826911"/>
          <a:ext cx="889000" cy="1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7" name="フローチャート: 判断 126"/>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71189</xdr:rowOff>
    </xdr:from>
    <xdr:ext cx="599010" cy="259045"/>
    <xdr:sp macro="" textlink="">
      <xdr:nvSpPr>
        <xdr:cNvPr id="128" name="テキスト ボックス 127"/>
        <xdr:cNvSpPr txBox="1"/>
      </xdr:nvSpPr>
      <xdr:spPr>
        <a:xfrm>
          <a:off x="2608795" y="1001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54261</xdr:rowOff>
    </xdr:from>
    <xdr:to>
      <xdr:col>10</xdr:col>
      <xdr:colOff>114300</xdr:colOff>
      <xdr:row>58</xdr:row>
      <xdr:rowOff>83022</xdr:rowOff>
    </xdr:to>
    <xdr:cxnSp macro="">
      <xdr:nvCxnSpPr>
        <xdr:cNvPr id="129" name="直線コネクタ 128"/>
        <xdr:cNvCxnSpPr/>
      </xdr:nvCxnSpPr>
      <xdr:spPr>
        <a:xfrm flipV="1">
          <a:off x="1130300" y="9826911"/>
          <a:ext cx="889000" cy="20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30" name="フローチャート: 判断 129"/>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145186</xdr:rowOff>
    </xdr:from>
    <xdr:ext cx="599010" cy="259045"/>
    <xdr:sp macro="" textlink="">
      <xdr:nvSpPr>
        <xdr:cNvPr id="131" name="テキスト ボックス 130"/>
        <xdr:cNvSpPr txBox="1"/>
      </xdr:nvSpPr>
      <xdr:spPr>
        <a:xfrm>
          <a:off x="1719795" y="991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2" name="フローチャート: 判断 131"/>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3" name="テキスト ボックス 132"/>
        <xdr:cNvSpPr txBox="1"/>
      </xdr:nvSpPr>
      <xdr:spPr>
        <a:xfrm>
          <a:off x="830795" y="97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133274</xdr:rowOff>
    </xdr:from>
    <xdr:to>
      <xdr:col>24</xdr:col>
      <xdr:colOff>114300</xdr:colOff>
      <xdr:row>58</xdr:row>
      <xdr:rowOff>63424</xdr:rowOff>
    </xdr:to>
    <xdr:sp macro="" textlink="">
      <xdr:nvSpPr>
        <xdr:cNvPr id="139" name="楕円 138"/>
        <xdr:cNvSpPr/>
      </xdr:nvSpPr>
      <xdr:spPr>
        <a:xfrm>
          <a:off x="4584700" y="99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56867</xdr:rowOff>
    </xdr:from>
    <xdr:ext cx="599010" cy="259045"/>
    <xdr:sp macro="" textlink="">
      <xdr:nvSpPr>
        <xdr:cNvPr id="140" name="総務費該当値テキスト"/>
        <xdr:cNvSpPr txBox="1"/>
      </xdr:nvSpPr>
      <xdr:spPr>
        <a:xfrm>
          <a:off x="4686300" y="982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158622</xdr:rowOff>
    </xdr:from>
    <xdr:to>
      <xdr:col>20</xdr:col>
      <xdr:colOff>38100</xdr:colOff>
      <xdr:row>58</xdr:row>
      <xdr:rowOff>88772</xdr:rowOff>
    </xdr:to>
    <xdr:sp macro="" textlink="">
      <xdr:nvSpPr>
        <xdr:cNvPr id="141" name="楕円 140"/>
        <xdr:cNvSpPr/>
      </xdr:nvSpPr>
      <xdr:spPr>
        <a:xfrm>
          <a:off x="3746500" y="99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79899</xdr:rowOff>
    </xdr:from>
    <xdr:ext cx="599010" cy="259045"/>
    <xdr:sp macro="" textlink="">
      <xdr:nvSpPr>
        <xdr:cNvPr id="142" name="テキスト ボックス 141"/>
        <xdr:cNvSpPr txBox="1"/>
      </xdr:nvSpPr>
      <xdr:spPr>
        <a:xfrm>
          <a:off x="3497795" y="1002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148420</xdr:rowOff>
    </xdr:from>
    <xdr:to>
      <xdr:col>15</xdr:col>
      <xdr:colOff>101600</xdr:colOff>
      <xdr:row>58</xdr:row>
      <xdr:rowOff>78570</xdr:rowOff>
    </xdr:to>
    <xdr:sp macro="" textlink="">
      <xdr:nvSpPr>
        <xdr:cNvPr id="143" name="楕円 142"/>
        <xdr:cNvSpPr/>
      </xdr:nvSpPr>
      <xdr:spPr>
        <a:xfrm>
          <a:off x="2857500" y="99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95097</xdr:rowOff>
    </xdr:from>
    <xdr:ext cx="599010" cy="259045"/>
    <xdr:sp macro="" textlink="">
      <xdr:nvSpPr>
        <xdr:cNvPr id="144" name="テキスト ボックス 143"/>
        <xdr:cNvSpPr txBox="1"/>
      </xdr:nvSpPr>
      <xdr:spPr>
        <a:xfrm>
          <a:off x="2608795" y="96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3461</xdr:rowOff>
    </xdr:from>
    <xdr:to>
      <xdr:col>10</xdr:col>
      <xdr:colOff>165100</xdr:colOff>
      <xdr:row>57</xdr:row>
      <xdr:rowOff>105061</xdr:rowOff>
    </xdr:to>
    <xdr:sp macro="" textlink="">
      <xdr:nvSpPr>
        <xdr:cNvPr id="145" name="楕円 144"/>
        <xdr:cNvSpPr/>
      </xdr:nvSpPr>
      <xdr:spPr>
        <a:xfrm>
          <a:off x="1968500" y="97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121588</xdr:rowOff>
    </xdr:from>
    <xdr:ext cx="599010" cy="259045"/>
    <xdr:sp macro="" textlink="">
      <xdr:nvSpPr>
        <xdr:cNvPr id="146" name="テキスト ボックス 145"/>
        <xdr:cNvSpPr txBox="1"/>
      </xdr:nvSpPr>
      <xdr:spPr>
        <a:xfrm>
          <a:off x="1719795" y="955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32222</xdr:rowOff>
    </xdr:from>
    <xdr:to>
      <xdr:col>6</xdr:col>
      <xdr:colOff>38100</xdr:colOff>
      <xdr:row>58</xdr:row>
      <xdr:rowOff>133822</xdr:rowOff>
    </xdr:to>
    <xdr:sp macro="" textlink="">
      <xdr:nvSpPr>
        <xdr:cNvPr id="147" name="楕円 146"/>
        <xdr:cNvSpPr/>
      </xdr:nvSpPr>
      <xdr:spPr>
        <a:xfrm>
          <a:off x="1079500" y="997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124949</xdr:rowOff>
    </xdr:from>
    <xdr:ext cx="599010" cy="259045"/>
    <xdr:sp macro="" textlink="">
      <xdr:nvSpPr>
        <xdr:cNvPr id="148" name="テキスト ボックス 147"/>
        <xdr:cNvSpPr txBox="1"/>
      </xdr:nvSpPr>
      <xdr:spPr>
        <a:xfrm>
          <a:off x="830795" y="1006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3" name="直線コネクタ 172"/>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4" name="民生費最小値テキスト"/>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5" name="直線コネクタ 174"/>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6" name="民生費最大値テキスト"/>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7" name="直線コネクタ 176"/>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163878</xdr:rowOff>
    </xdr:from>
    <xdr:to>
      <xdr:col>24</xdr:col>
      <xdr:colOff>63500</xdr:colOff>
      <xdr:row>78</xdr:row>
      <xdr:rowOff>66906</xdr:rowOff>
    </xdr:to>
    <xdr:cxnSp macro="">
      <xdr:nvCxnSpPr>
        <xdr:cNvPr id="178" name="直線コネクタ 177"/>
        <xdr:cNvCxnSpPr/>
      </xdr:nvCxnSpPr>
      <xdr:spPr>
        <a:xfrm flipV="1">
          <a:off x="3797300" y="13365528"/>
          <a:ext cx="838200" cy="7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47594</xdr:rowOff>
    </xdr:from>
    <xdr:ext cx="599010" cy="259045"/>
    <xdr:sp macro="" textlink="">
      <xdr:nvSpPr>
        <xdr:cNvPr id="179" name="民生費平均値テキスト"/>
        <xdr:cNvSpPr txBox="1"/>
      </xdr:nvSpPr>
      <xdr:spPr>
        <a:xfrm>
          <a:off x="4686300" y="129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80" name="フローチャート: 判断 179"/>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30102</xdr:rowOff>
    </xdr:from>
    <xdr:to>
      <xdr:col>19</xdr:col>
      <xdr:colOff>177800</xdr:colOff>
      <xdr:row>78</xdr:row>
      <xdr:rowOff>66906</xdr:rowOff>
    </xdr:to>
    <xdr:cxnSp macro="">
      <xdr:nvCxnSpPr>
        <xdr:cNvPr id="181" name="直線コネクタ 180"/>
        <xdr:cNvCxnSpPr/>
      </xdr:nvCxnSpPr>
      <xdr:spPr>
        <a:xfrm>
          <a:off x="2908300" y="13403202"/>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2" name="フローチャート: 判断 181"/>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53057</xdr:rowOff>
    </xdr:from>
    <xdr:ext cx="599010" cy="259045"/>
    <xdr:sp macro="" textlink="">
      <xdr:nvSpPr>
        <xdr:cNvPr id="183" name="テキスト ボックス 182"/>
        <xdr:cNvSpPr txBox="1"/>
      </xdr:nvSpPr>
      <xdr:spPr>
        <a:xfrm>
          <a:off x="3497795" y="1291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30102</xdr:rowOff>
    </xdr:from>
    <xdr:to>
      <xdr:col>15</xdr:col>
      <xdr:colOff>50800</xdr:colOff>
      <xdr:row>79</xdr:row>
      <xdr:rowOff>39230</xdr:rowOff>
    </xdr:to>
    <xdr:cxnSp macro="">
      <xdr:nvCxnSpPr>
        <xdr:cNvPr id="184" name="直線コネクタ 183"/>
        <xdr:cNvCxnSpPr/>
      </xdr:nvCxnSpPr>
      <xdr:spPr>
        <a:xfrm flipV="1">
          <a:off x="2019300" y="13403202"/>
          <a:ext cx="889000" cy="18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5" name="フローチャート: 判断 184"/>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8724</xdr:rowOff>
    </xdr:from>
    <xdr:ext cx="599010" cy="259045"/>
    <xdr:sp macro="" textlink="">
      <xdr:nvSpPr>
        <xdr:cNvPr id="186" name="テキスト ボックス 185"/>
        <xdr:cNvSpPr txBox="1"/>
      </xdr:nvSpPr>
      <xdr:spPr>
        <a:xfrm>
          <a:off x="2608795" y="128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30879</xdr:rowOff>
    </xdr:from>
    <xdr:to>
      <xdr:col>10</xdr:col>
      <xdr:colOff>114300</xdr:colOff>
      <xdr:row>79</xdr:row>
      <xdr:rowOff>39230</xdr:rowOff>
    </xdr:to>
    <xdr:cxnSp macro="">
      <xdr:nvCxnSpPr>
        <xdr:cNvPr id="187" name="直線コネクタ 186"/>
        <xdr:cNvCxnSpPr/>
      </xdr:nvCxnSpPr>
      <xdr:spPr>
        <a:xfrm>
          <a:off x="1130300" y="13575429"/>
          <a:ext cx="889000" cy="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8" name="フローチャート: 判断 187"/>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45956</xdr:rowOff>
    </xdr:from>
    <xdr:ext cx="599010" cy="259045"/>
    <xdr:sp macro="" textlink="">
      <xdr:nvSpPr>
        <xdr:cNvPr id="189" name="テキスト ボックス 188"/>
        <xdr:cNvSpPr txBox="1"/>
      </xdr:nvSpPr>
      <xdr:spPr>
        <a:xfrm>
          <a:off x="1719795" y="1307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90" name="フローチャート: 判断 189"/>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118170</xdr:rowOff>
    </xdr:from>
    <xdr:ext cx="599010" cy="259045"/>
    <xdr:sp macro="" textlink="">
      <xdr:nvSpPr>
        <xdr:cNvPr id="191" name="テキスト ボックス 190"/>
        <xdr:cNvSpPr txBox="1"/>
      </xdr:nvSpPr>
      <xdr:spPr>
        <a:xfrm>
          <a:off x="830795" y="1314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113078</xdr:rowOff>
    </xdr:from>
    <xdr:to>
      <xdr:col>24</xdr:col>
      <xdr:colOff>114300</xdr:colOff>
      <xdr:row>78</xdr:row>
      <xdr:rowOff>43228</xdr:rowOff>
    </xdr:to>
    <xdr:sp macro="" textlink="">
      <xdr:nvSpPr>
        <xdr:cNvPr id="197" name="楕円 196"/>
        <xdr:cNvSpPr/>
      </xdr:nvSpPr>
      <xdr:spPr>
        <a:xfrm>
          <a:off x="4584700" y="133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91505</xdr:rowOff>
    </xdr:from>
    <xdr:ext cx="599010" cy="259045"/>
    <xdr:sp macro="" textlink="">
      <xdr:nvSpPr>
        <xdr:cNvPr id="198" name="民生費該当値テキスト"/>
        <xdr:cNvSpPr txBox="1"/>
      </xdr:nvSpPr>
      <xdr:spPr>
        <a:xfrm>
          <a:off x="4686300" y="1329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16106</xdr:rowOff>
    </xdr:from>
    <xdr:to>
      <xdr:col>20</xdr:col>
      <xdr:colOff>38100</xdr:colOff>
      <xdr:row>78</xdr:row>
      <xdr:rowOff>117706</xdr:rowOff>
    </xdr:to>
    <xdr:sp macro="" textlink="">
      <xdr:nvSpPr>
        <xdr:cNvPr id="199" name="楕円 198"/>
        <xdr:cNvSpPr/>
      </xdr:nvSpPr>
      <xdr:spPr>
        <a:xfrm>
          <a:off x="3746500" y="1338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108833</xdr:rowOff>
    </xdr:from>
    <xdr:ext cx="599010" cy="259045"/>
    <xdr:sp macro="" textlink="">
      <xdr:nvSpPr>
        <xdr:cNvPr id="200" name="テキスト ボックス 199"/>
        <xdr:cNvSpPr txBox="1"/>
      </xdr:nvSpPr>
      <xdr:spPr>
        <a:xfrm>
          <a:off x="3497795" y="1348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150752</xdr:rowOff>
    </xdr:from>
    <xdr:to>
      <xdr:col>15</xdr:col>
      <xdr:colOff>101600</xdr:colOff>
      <xdr:row>78</xdr:row>
      <xdr:rowOff>80902</xdr:rowOff>
    </xdr:to>
    <xdr:sp macro="" textlink="">
      <xdr:nvSpPr>
        <xdr:cNvPr id="201" name="楕円 200"/>
        <xdr:cNvSpPr/>
      </xdr:nvSpPr>
      <xdr:spPr>
        <a:xfrm>
          <a:off x="2857500" y="133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72029</xdr:rowOff>
    </xdr:from>
    <xdr:ext cx="599010" cy="259045"/>
    <xdr:sp macro="" textlink="">
      <xdr:nvSpPr>
        <xdr:cNvPr id="202" name="テキスト ボックス 201"/>
        <xdr:cNvSpPr txBox="1"/>
      </xdr:nvSpPr>
      <xdr:spPr>
        <a:xfrm>
          <a:off x="2608795" y="134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159880</xdr:rowOff>
    </xdr:from>
    <xdr:to>
      <xdr:col>10</xdr:col>
      <xdr:colOff>165100</xdr:colOff>
      <xdr:row>79</xdr:row>
      <xdr:rowOff>90030</xdr:rowOff>
    </xdr:to>
    <xdr:sp macro="" textlink="">
      <xdr:nvSpPr>
        <xdr:cNvPr id="203" name="楕円 202"/>
        <xdr:cNvSpPr/>
      </xdr:nvSpPr>
      <xdr:spPr>
        <a:xfrm>
          <a:off x="1968500" y="135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81157</xdr:rowOff>
    </xdr:from>
    <xdr:ext cx="599010" cy="259045"/>
    <xdr:sp macro="" textlink="">
      <xdr:nvSpPr>
        <xdr:cNvPr id="204" name="テキスト ボックス 203"/>
        <xdr:cNvSpPr txBox="1"/>
      </xdr:nvSpPr>
      <xdr:spPr>
        <a:xfrm>
          <a:off x="1719795" y="1362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151529</xdr:rowOff>
    </xdr:from>
    <xdr:to>
      <xdr:col>6</xdr:col>
      <xdr:colOff>38100</xdr:colOff>
      <xdr:row>79</xdr:row>
      <xdr:rowOff>81679</xdr:rowOff>
    </xdr:to>
    <xdr:sp macro="" textlink="">
      <xdr:nvSpPr>
        <xdr:cNvPr id="205" name="楕円 204"/>
        <xdr:cNvSpPr/>
      </xdr:nvSpPr>
      <xdr:spPr>
        <a:xfrm>
          <a:off x="1079500" y="1352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72806</xdr:rowOff>
    </xdr:from>
    <xdr:ext cx="599010" cy="259045"/>
    <xdr:sp macro="" textlink="">
      <xdr:nvSpPr>
        <xdr:cNvPr id="206" name="テキスト ボックス 205"/>
        <xdr:cNvSpPr txBox="1"/>
      </xdr:nvSpPr>
      <xdr:spPr>
        <a:xfrm>
          <a:off x="830795" y="1361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8" name="直線コネクタ 227"/>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9" name="衛生費最小値テキスト"/>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30" name="直線コネクタ 229"/>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31" name="衛生費最大値テキスト"/>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2" name="直線コネクタ 231"/>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43830</xdr:rowOff>
    </xdr:from>
    <xdr:to>
      <xdr:col>24</xdr:col>
      <xdr:colOff>63500</xdr:colOff>
      <xdr:row>95</xdr:row>
      <xdr:rowOff>53211</xdr:rowOff>
    </xdr:to>
    <xdr:cxnSp macro="">
      <xdr:nvCxnSpPr>
        <xdr:cNvPr id="233" name="直線コネクタ 232"/>
        <xdr:cNvCxnSpPr/>
      </xdr:nvCxnSpPr>
      <xdr:spPr>
        <a:xfrm flipV="1">
          <a:off x="3797300" y="16331580"/>
          <a:ext cx="838200" cy="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166023</xdr:rowOff>
    </xdr:from>
    <xdr:ext cx="534377" cy="259045"/>
    <xdr:sp macro="" textlink="">
      <xdr:nvSpPr>
        <xdr:cNvPr id="234" name="衛生費平均値テキスト"/>
        <xdr:cNvSpPr txBox="1"/>
      </xdr:nvSpPr>
      <xdr:spPr>
        <a:xfrm>
          <a:off x="4686300" y="16453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5" name="フローチャート: 判断 234"/>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39094</xdr:rowOff>
    </xdr:from>
    <xdr:to>
      <xdr:col>19</xdr:col>
      <xdr:colOff>177800</xdr:colOff>
      <xdr:row>95</xdr:row>
      <xdr:rowOff>53211</xdr:rowOff>
    </xdr:to>
    <xdr:cxnSp macro="">
      <xdr:nvCxnSpPr>
        <xdr:cNvPr id="236" name="直線コネクタ 235"/>
        <xdr:cNvCxnSpPr/>
      </xdr:nvCxnSpPr>
      <xdr:spPr>
        <a:xfrm>
          <a:off x="2908300" y="16326844"/>
          <a:ext cx="889000" cy="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7" name="フローチャート: 判断 236"/>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111041</xdr:rowOff>
    </xdr:from>
    <xdr:ext cx="534377" cy="259045"/>
    <xdr:sp macro="" textlink="">
      <xdr:nvSpPr>
        <xdr:cNvPr id="238" name="テキスト ボックス 237"/>
        <xdr:cNvSpPr txBox="1"/>
      </xdr:nvSpPr>
      <xdr:spPr>
        <a:xfrm>
          <a:off x="3530111" y="165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39094</xdr:rowOff>
    </xdr:from>
    <xdr:to>
      <xdr:col>15</xdr:col>
      <xdr:colOff>50800</xdr:colOff>
      <xdr:row>95</xdr:row>
      <xdr:rowOff>78454</xdr:rowOff>
    </xdr:to>
    <xdr:cxnSp macro="">
      <xdr:nvCxnSpPr>
        <xdr:cNvPr id="239" name="直線コネクタ 238"/>
        <xdr:cNvCxnSpPr/>
      </xdr:nvCxnSpPr>
      <xdr:spPr>
        <a:xfrm flipV="1">
          <a:off x="2019300" y="16326844"/>
          <a:ext cx="889000" cy="3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40" name="フローチャート: 判断 239"/>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119150</xdr:rowOff>
    </xdr:from>
    <xdr:ext cx="534377" cy="259045"/>
    <xdr:sp macro="" textlink="">
      <xdr:nvSpPr>
        <xdr:cNvPr id="241" name="テキスト ボックス 240"/>
        <xdr:cNvSpPr txBox="1"/>
      </xdr:nvSpPr>
      <xdr:spPr>
        <a:xfrm>
          <a:off x="2641111" y="165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78454</xdr:rowOff>
    </xdr:from>
    <xdr:to>
      <xdr:col>10</xdr:col>
      <xdr:colOff>114300</xdr:colOff>
      <xdr:row>95</xdr:row>
      <xdr:rowOff>87844</xdr:rowOff>
    </xdr:to>
    <xdr:cxnSp macro="">
      <xdr:nvCxnSpPr>
        <xdr:cNvPr id="242" name="直線コネクタ 241"/>
        <xdr:cNvCxnSpPr/>
      </xdr:nvCxnSpPr>
      <xdr:spPr>
        <a:xfrm flipV="1">
          <a:off x="1130300" y="16366204"/>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3" name="フローチャート: 判断 242"/>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29768</xdr:rowOff>
    </xdr:from>
    <xdr:ext cx="534377" cy="259045"/>
    <xdr:sp macro="" textlink="">
      <xdr:nvSpPr>
        <xdr:cNvPr id="244" name="テキスト ボックス 243"/>
        <xdr:cNvSpPr txBox="1"/>
      </xdr:nvSpPr>
      <xdr:spPr>
        <a:xfrm>
          <a:off x="1752111" y="1666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5" name="フローチャート: 判断 244"/>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53415</xdr:rowOff>
    </xdr:from>
    <xdr:ext cx="534377" cy="259045"/>
    <xdr:sp macro="" textlink="">
      <xdr:nvSpPr>
        <xdr:cNvPr id="246" name="テキスト ボックス 245"/>
        <xdr:cNvSpPr txBox="1"/>
      </xdr:nvSpPr>
      <xdr:spPr>
        <a:xfrm>
          <a:off x="863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164480</xdr:rowOff>
    </xdr:from>
    <xdr:to>
      <xdr:col>24</xdr:col>
      <xdr:colOff>114300</xdr:colOff>
      <xdr:row>95</xdr:row>
      <xdr:rowOff>94630</xdr:rowOff>
    </xdr:to>
    <xdr:sp macro="" textlink="">
      <xdr:nvSpPr>
        <xdr:cNvPr id="252" name="楕円 251"/>
        <xdr:cNvSpPr/>
      </xdr:nvSpPr>
      <xdr:spPr>
        <a:xfrm>
          <a:off x="4584700" y="1628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15907</xdr:rowOff>
    </xdr:from>
    <xdr:ext cx="599010" cy="259045"/>
    <xdr:sp macro="" textlink="">
      <xdr:nvSpPr>
        <xdr:cNvPr id="253" name="衛生費該当値テキスト"/>
        <xdr:cNvSpPr txBox="1"/>
      </xdr:nvSpPr>
      <xdr:spPr>
        <a:xfrm>
          <a:off x="4686300" y="1613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2411</xdr:rowOff>
    </xdr:from>
    <xdr:to>
      <xdr:col>20</xdr:col>
      <xdr:colOff>38100</xdr:colOff>
      <xdr:row>95</xdr:row>
      <xdr:rowOff>104011</xdr:rowOff>
    </xdr:to>
    <xdr:sp macro="" textlink="">
      <xdr:nvSpPr>
        <xdr:cNvPr id="254" name="楕円 253"/>
        <xdr:cNvSpPr/>
      </xdr:nvSpPr>
      <xdr:spPr>
        <a:xfrm>
          <a:off x="3746500" y="162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120538</xdr:rowOff>
    </xdr:from>
    <xdr:ext cx="599010" cy="259045"/>
    <xdr:sp macro="" textlink="">
      <xdr:nvSpPr>
        <xdr:cNvPr id="255" name="テキスト ボックス 254"/>
        <xdr:cNvSpPr txBox="1"/>
      </xdr:nvSpPr>
      <xdr:spPr>
        <a:xfrm>
          <a:off x="3497795" y="1606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159744</xdr:rowOff>
    </xdr:from>
    <xdr:to>
      <xdr:col>15</xdr:col>
      <xdr:colOff>101600</xdr:colOff>
      <xdr:row>95</xdr:row>
      <xdr:rowOff>89894</xdr:rowOff>
    </xdr:to>
    <xdr:sp macro="" textlink="">
      <xdr:nvSpPr>
        <xdr:cNvPr id="256" name="楕円 255"/>
        <xdr:cNvSpPr/>
      </xdr:nvSpPr>
      <xdr:spPr>
        <a:xfrm>
          <a:off x="2857500" y="162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106421</xdr:rowOff>
    </xdr:from>
    <xdr:ext cx="599010" cy="259045"/>
    <xdr:sp macro="" textlink="">
      <xdr:nvSpPr>
        <xdr:cNvPr id="257" name="テキスト ボックス 256"/>
        <xdr:cNvSpPr txBox="1"/>
      </xdr:nvSpPr>
      <xdr:spPr>
        <a:xfrm>
          <a:off x="2608795" y="1605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27654</xdr:rowOff>
    </xdr:from>
    <xdr:to>
      <xdr:col>10</xdr:col>
      <xdr:colOff>165100</xdr:colOff>
      <xdr:row>95</xdr:row>
      <xdr:rowOff>129254</xdr:rowOff>
    </xdr:to>
    <xdr:sp macro="" textlink="">
      <xdr:nvSpPr>
        <xdr:cNvPr id="258" name="楕円 257"/>
        <xdr:cNvSpPr/>
      </xdr:nvSpPr>
      <xdr:spPr>
        <a:xfrm>
          <a:off x="1968500" y="163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145781</xdr:rowOff>
    </xdr:from>
    <xdr:ext cx="599010" cy="259045"/>
    <xdr:sp macro="" textlink="">
      <xdr:nvSpPr>
        <xdr:cNvPr id="259" name="テキスト ボックス 258"/>
        <xdr:cNvSpPr txBox="1"/>
      </xdr:nvSpPr>
      <xdr:spPr>
        <a:xfrm>
          <a:off x="1719795" y="1609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37044</xdr:rowOff>
    </xdr:from>
    <xdr:to>
      <xdr:col>6</xdr:col>
      <xdr:colOff>38100</xdr:colOff>
      <xdr:row>95</xdr:row>
      <xdr:rowOff>138644</xdr:rowOff>
    </xdr:to>
    <xdr:sp macro="" textlink="">
      <xdr:nvSpPr>
        <xdr:cNvPr id="260" name="楕円 259"/>
        <xdr:cNvSpPr/>
      </xdr:nvSpPr>
      <xdr:spPr>
        <a:xfrm>
          <a:off x="1079500" y="163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155171</xdr:rowOff>
    </xdr:from>
    <xdr:ext cx="599010" cy="259045"/>
    <xdr:sp macro="" textlink="">
      <xdr:nvSpPr>
        <xdr:cNvPr id="261" name="テキスト ボックス 260"/>
        <xdr:cNvSpPr txBox="1"/>
      </xdr:nvSpPr>
      <xdr:spPr>
        <a:xfrm>
          <a:off x="830795" y="1610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3" name="直線コネクタ 282"/>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6" name="労働費最大値テキスト"/>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7" name="直線コネクタ 286"/>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115012</xdr:rowOff>
    </xdr:from>
    <xdr:to>
      <xdr:col>55</xdr:col>
      <xdr:colOff>0</xdr:colOff>
      <xdr:row>38</xdr:row>
      <xdr:rowOff>120041</xdr:rowOff>
    </xdr:to>
    <xdr:cxnSp macro="">
      <xdr:nvCxnSpPr>
        <xdr:cNvPr id="288" name="直線コネクタ 287"/>
        <xdr:cNvCxnSpPr/>
      </xdr:nvCxnSpPr>
      <xdr:spPr>
        <a:xfrm flipV="1">
          <a:off x="9639300" y="663011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9" name="労働費平均値テキスト"/>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90" name="フローチャート: 判断 289"/>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120041</xdr:rowOff>
    </xdr:from>
    <xdr:to>
      <xdr:col>50</xdr:col>
      <xdr:colOff>114300</xdr:colOff>
      <xdr:row>38</xdr:row>
      <xdr:rowOff>121641</xdr:rowOff>
    </xdr:to>
    <xdr:cxnSp macro="">
      <xdr:nvCxnSpPr>
        <xdr:cNvPr id="291" name="直線コネクタ 290"/>
        <xdr:cNvCxnSpPr/>
      </xdr:nvCxnSpPr>
      <xdr:spPr>
        <a:xfrm flipV="1">
          <a:off x="8750300" y="663514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2" name="フローチャート: 判断 291"/>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3" name="テキスト ボックス 292"/>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120497</xdr:rowOff>
    </xdr:from>
    <xdr:to>
      <xdr:col>45</xdr:col>
      <xdr:colOff>177800</xdr:colOff>
      <xdr:row>38</xdr:row>
      <xdr:rowOff>121641</xdr:rowOff>
    </xdr:to>
    <xdr:cxnSp macro="">
      <xdr:nvCxnSpPr>
        <xdr:cNvPr id="294" name="直線コネクタ 293"/>
        <xdr:cNvCxnSpPr/>
      </xdr:nvCxnSpPr>
      <xdr:spPr>
        <a:xfrm>
          <a:off x="7861300" y="663559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5" name="フローチャート: 判断 294"/>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6" name="テキスト ボックス 295"/>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91694</xdr:rowOff>
    </xdr:from>
    <xdr:to>
      <xdr:col>41</xdr:col>
      <xdr:colOff>50800</xdr:colOff>
      <xdr:row>38</xdr:row>
      <xdr:rowOff>120497</xdr:rowOff>
    </xdr:to>
    <xdr:cxnSp macro="">
      <xdr:nvCxnSpPr>
        <xdr:cNvPr id="297" name="直線コネクタ 296"/>
        <xdr:cNvCxnSpPr/>
      </xdr:nvCxnSpPr>
      <xdr:spPr>
        <a:xfrm>
          <a:off x="6972300" y="6606794"/>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8" name="フローチャート: 判断 297"/>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9" name="テキスト ボックス 298"/>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300" name="フローチャート: 判断 299"/>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19575</xdr:rowOff>
    </xdr:from>
    <xdr:ext cx="378565" cy="259045"/>
    <xdr:sp macro="" textlink="">
      <xdr:nvSpPr>
        <xdr:cNvPr id="301" name="テキスト ボックス 300"/>
        <xdr:cNvSpPr txBox="1"/>
      </xdr:nvSpPr>
      <xdr:spPr>
        <a:xfrm>
          <a:off x="6783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64212</xdr:rowOff>
    </xdr:from>
    <xdr:to>
      <xdr:col>55</xdr:col>
      <xdr:colOff>50800</xdr:colOff>
      <xdr:row>38</xdr:row>
      <xdr:rowOff>165812</xdr:rowOff>
    </xdr:to>
    <xdr:sp macro="" textlink="">
      <xdr:nvSpPr>
        <xdr:cNvPr id="307" name="楕円 306"/>
        <xdr:cNvSpPr/>
      </xdr:nvSpPr>
      <xdr:spPr>
        <a:xfrm>
          <a:off x="104267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150589</xdr:rowOff>
    </xdr:from>
    <xdr:ext cx="378565" cy="259045"/>
    <xdr:sp macro="" textlink="">
      <xdr:nvSpPr>
        <xdr:cNvPr id="308" name="労働費該当値テキスト"/>
        <xdr:cNvSpPr txBox="1"/>
      </xdr:nvSpPr>
      <xdr:spPr>
        <a:xfrm>
          <a:off x="10528300" y="649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69241</xdr:rowOff>
    </xdr:from>
    <xdr:to>
      <xdr:col>50</xdr:col>
      <xdr:colOff>165100</xdr:colOff>
      <xdr:row>38</xdr:row>
      <xdr:rowOff>170841</xdr:rowOff>
    </xdr:to>
    <xdr:sp macro="" textlink="">
      <xdr:nvSpPr>
        <xdr:cNvPr id="309" name="楕円 308"/>
        <xdr:cNvSpPr/>
      </xdr:nvSpPr>
      <xdr:spPr>
        <a:xfrm>
          <a:off x="9588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161968</xdr:rowOff>
    </xdr:from>
    <xdr:ext cx="313932" cy="259045"/>
    <xdr:sp macro="" textlink="">
      <xdr:nvSpPr>
        <xdr:cNvPr id="310" name="テキスト ボックス 309"/>
        <xdr:cNvSpPr txBox="1"/>
      </xdr:nvSpPr>
      <xdr:spPr>
        <a:xfrm>
          <a:off x="9482333" y="6677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70841</xdr:rowOff>
    </xdr:from>
    <xdr:to>
      <xdr:col>46</xdr:col>
      <xdr:colOff>38100</xdr:colOff>
      <xdr:row>39</xdr:row>
      <xdr:rowOff>991</xdr:rowOff>
    </xdr:to>
    <xdr:sp macro="" textlink="">
      <xdr:nvSpPr>
        <xdr:cNvPr id="311" name="楕円 310"/>
        <xdr:cNvSpPr/>
      </xdr:nvSpPr>
      <xdr:spPr>
        <a:xfrm>
          <a:off x="8699500" y="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163568</xdr:rowOff>
    </xdr:from>
    <xdr:ext cx="313932" cy="259045"/>
    <xdr:sp macro="" textlink="">
      <xdr:nvSpPr>
        <xdr:cNvPr id="312" name="テキスト ボックス 311"/>
        <xdr:cNvSpPr txBox="1"/>
      </xdr:nvSpPr>
      <xdr:spPr>
        <a:xfrm>
          <a:off x="8593333" y="6678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69697</xdr:rowOff>
    </xdr:from>
    <xdr:to>
      <xdr:col>41</xdr:col>
      <xdr:colOff>101600</xdr:colOff>
      <xdr:row>38</xdr:row>
      <xdr:rowOff>171297</xdr:rowOff>
    </xdr:to>
    <xdr:sp macro="" textlink="">
      <xdr:nvSpPr>
        <xdr:cNvPr id="313" name="楕円 312"/>
        <xdr:cNvSpPr/>
      </xdr:nvSpPr>
      <xdr:spPr>
        <a:xfrm>
          <a:off x="7810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162424</xdr:rowOff>
    </xdr:from>
    <xdr:ext cx="313932" cy="259045"/>
    <xdr:sp macro="" textlink="">
      <xdr:nvSpPr>
        <xdr:cNvPr id="314" name="テキスト ボックス 313"/>
        <xdr:cNvSpPr txBox="1"/>
      </xdr:nvSpPr>
      <xdr:spPr>
        <a:xfrm>
          <a:off x="7704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40894</xdr:rowOff>
    </xdr:from>
    <xdr:to>
      <xdr:col>36</xdr:col>
      <xdr:colOff>165100</xdr:colOff>
      <xdr:row>38</xdr:row>
      <xdr:rowOff>142494</xdr:rowOff>
    </xdr:to>
    <xdr:sp macro="" textlink="">
      <xdr:nvSpPr>
        <xdr:cNvPr id="315" name="楕円 314"/>
        <xdr:cNvSpPr/>
      </xdr:nvSpPr>
      <xdr:spPr>
        <a:xfrm>
          <a:off x="6921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133621</xdr:rowOff>
    </xdr:from>
    <xdr:ext cx="378565" cy="259045"/>
    <xdr:sp macro="" textlink="">
      <xdr:nvSpPr>
        <xdr:cNvPr id="316" name="テキスト ボックス 315"/>
        <xdr:cNvSpPr txBox="1"/>
      </xdr:nvSpPr>
      <xdr:spPr>
        <a:xfrm>
          <a:off x="6783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40" name="直線コネクタ 339"/>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41" name="農林水産業費最小値テキスト"/>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2" name="直線コネクタ 341"/>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3" name="農林水産業費最大値テキスト"/>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4" name="直線コネクタ 343"/>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91199</xdr:rowOff>
    </xdr:from>
    <xdr:to>
      <xdr:col>55</xdr:col>
      <xdr:colOff>0</xdr:colOff>
      <xdr:row>56</xdr:row>
      <xdr:rowOff>101318</xdr:rowOff>
    </xdr:to>
    <xdr:cxnSp macro="">
      <xdr:nvCxnSpPr>
        <xdr:cNvPr id="345" name="直線コネクタ 344"/>
        <xdr:cNvCxnSpPr/>
      </xdr:nvCxnSpPr>
      <xdr:spPr>
        <a:xfrm flipV="1">
          <a:off x="9639300" y="9520949"/>
          <a:ext cx="838200" cy="18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134010</xdr:rowOff>
    </xdr:from>
    <xdr:ext cx="534377" cy="259045"/>
    <xdr:sp macro="" textlink="">
      <xdr:nvSpPr>
        <xdr:cNvPr id="346" name="農林水産業費平均値テキスト"/>
        <xdr:cNvSpPr txBox="1"/>
      </xdr:nvSpPr>
      <xdr:spPr>
        <a:xfrm>
          <a:off x="10528300" y="956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7" name="フローチャート: 判断 346"/>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28219</xdr:rowOff>
    </xdr:from>
    <xdr:to>
      <xdr:col>50</xdr:col>
      <xdr:colOff>114300</xdr:colOff>
      <xdr:row>56</xdr:row>
      <xdr:rowOff>101318</xdr:rowOff>
    </xdr:to>
    <xdr:cxnSp macro="">
      <xdr:nvCxnSpPr>
        <xdr:cNvPr id="348" name="直線コネクタ 347"/>
        <xdr:cNvCxnSpPr/>
      </xdr:nvCxnSpPr>
      <xdr:spPr>
        <a:xfrm>
          <a:off x="8750300" y="9629419"/>
          <a:ext cx="889000" cy="7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9" name="フローチャート: 判断 348"/>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50" name="テキスト ボックス 349"/>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63934</xdr:rowOff>
    </xdr:from>
    <xdr:to>
      <xdr:col>45</xdr:col>
      <xdr:colOff>177800</xdr:colOff>
      <xdr:row>56</xdr:row>
      <xdr:rowOff>28219</xdr:rowOff>
    </xdr:to>
    <xdr:cxnSp macro="">
      <xdr:nvCxnSpPr>
        <xdr:cNvPr id="351" name="直線コネクタ 350"/>
        <xdr:cNvCxnSpPr/>
      </xdr:nvCxnSpPr>
      <xdr:spPr>
        <a:xfrm>
          <a:off x="7861300" y="9493684"/>
          <a:ext cx="889000" cy="13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2" name="フローチャート: 判断 351"/>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3" name="テキスト ボックス 352"/>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63934</xdr:rowOff>
    </xdr:from>
    <xdr:to>
      <xdr:col>41</xdr:col>
      <xdr:colOff>50800</xdr:colOff>
      <xdr:row>56</xdr:row>
      <xdr:rowOff>83792</xdr:rowOff>
    </xdr:to>
    <xdr:cxnSp macro="">
      <xdr:nvCxnSpPr>
        <xdr:cNvPr id="354" name="直線コネクタ 353"/>
        <xdr:cNvCxnSpPr/>
      </xdr:nvCxnSpPr>
      <xdr:spPr>
        <a:xfrm flipV="1">
          <a:off x="6972300" y="9493684"/>
          <a:ext cx="889000" cy="19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5" name="フローチャート: 判断 354"/>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52887</xdr:rowOff>
    </xdr:from>
    <xdr:ext cx="534377" cy="259045"/>
    <xdr:sp macro="" textlink="">
      <xdr:nvSpPr>
        <xdr:cNvPr id="356" name="テキスト ボックス 355"/>
        <xdr:cNvSpPr txBox="1"/>
      </xdr:nvSpPr>
      <xdr:spPr>
        <a:xfrm>
          <a:off x="7594111" y="96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7" name="フローチャート: 判断 356"/>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112981</xdr:rowOff>
    </xdr:from>
    <xdr:ext cx="534377" cy="259045"/>
    <xdr:sp macro="" textlink="">
      <xdr:nvSpPr>
        <xdr:cNvPr id="358" name="テキスト ボックス 357"/>
        <xdr:cNvSpPr txBox="1"/>
      </xdr:nvSpPr>
      <xdr:spPr>
        <a:xfrm>
          <a:off x="6705111" y="93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40399</xdr:rowOff>
    </xdr:from>
    <xdr:to>
      <xdr:col>55</xdr:col>
      <xdr:colOff>50800</xdr:colOff>
      <xdr:row>55</xdr:row>
      <xdr:rowOff>141999</xdr:rowOff>
    </xdr:to>
    <xdr:sp macro="" textlink="">
      <xdr:nvSpPr>
        <xdr:cNvPr id="364" name="楕円 363"/>
        <xdr:cNvSpPr/>
      </xdr:nvSpPr>
      <xdr:spPr>
        <a:xfrm>
          <a:off x="10426700" y="947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63276</xdr:rowOff>
    </xdr:from>
    <xdr:ext cx="534377" cy="259045"/>
    <xdr:sp macro="" textlink="">
      <xdr:nvSpPr>
        <xdr:cNvPr id="365" name="農林水産業費該当値テキスト"/>
        <xdr:cNvSpPr txBox="1"/>
      </xdr:nvSpPr>
      <xdr:spPr>
        <a:xfrm>
          <a:off x="10528300" y="932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50518</xdr:rowOff>
    </xdr:from>
    <xdr:to>
      <xdr:col>50</xdr:col>
      <xdr:colOff>165100</xdr:colOff>
      <xdr:row>56</xdr:row>
      <xdr:rowOff>152118</xdr:rowOff>
    </xdr:to>
    <xdr:sp macro="" textlink="">
      <xdr:nvSpPr>
        <xdr:cNvPr id="366" name="楕円 365"/>
        <xdr:cNvSpPr/>
      </xdr:nvSpPr>
      <xdr:spPr>
        <a:xfrm>
          <a:off x="9588500" y="96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143245</xdr:rowOff>
    </xdr:from>
    <xdr:ext cx="534377" cy="259045"/>
    <xdr:sp macro="" textlink="">
      <xdr:nvSpPr>
        <xdr:cNvPr id="367" name="テキスト ボックス 366"/>
        <xdr:cNvSpPr txBox="1"/>
      </xdr:nvSpPr>
      <xdr:spPr>
        <a:xfrm>
          <a:off x="9372111" y="974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148869</xdr:rowOff>
    </xdr:from>
    <xdr:to>
      <xdr:col>46</xdr:col>
      <xdr:colOff>38100</xdr:colOff>
      <xdr:row>56</xdr:row>
      <xdr:rowOff>79019</xdr:rowOff>
    </xdr:to>
    <xdr:sp macro="" textlink="">
      <xdr:nvSpPr>
        <xdr:cNvPr id="368" name="楕円 367"/>
        <xdr:cNvSpPr/>
      </xdr:nvSpPr>
      <xdr:spPr>
        <a:xfrm>
          <a:off x="8699500" y="95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70146</xdr:rowOff>
    </xdr:from>
    <xdr:ext cx="534377" cy="259045"/>
    <xdr:sp macro="" textlink="">
      <xdr:nvSpPr>
        <xdr:cNvPr id="369" name="テキスト ボックス 368"/>
        <xdr:cNvSpPr txBox="1"/>
      </xdr:nvSpPr>
      <xdr:spPr>
        <a:xfrm>
          <a:off x="8483111" y="96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13134</xdr:rowOff>
    </xdr:from>
    <xdr:to>
      <xdr:col>41</xdr:col>
      <xdr:colOff>101600</xdr:colOff>
      <xdr:row>55</xdr:row>
      <xdr:rowOff>114734</xdr:rowOff>
    </xdr:to>
    <xdr:sp macro="" textlink="">
      <xdr:nvSpPr>
        <xdr:cNvPr id="370" name="楕円 369"/>
        <xdr:cNvSpPr/>
      </xdr:nvSpPr>
      <xdr:spPr>
        <a:xfrm>
          <a:off x="7810500" y="94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131261</xdr:rowOff>
    </xdr:from>
    <xdr:ext cx="534377" cy="259045"/>
    <xdr:sp macro="" textlink="">
      <xdr:nvSpPr>
        <xdr:cNvPr id="371" name="テキスト ボックス 370"/>
        <xdr:cNvSpPr txBox="1"/>
      </xdr:nvSpPr>
      <xdr:spPr>
        <a:xfrm>
          <a:off x="7594111" y="921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32992</xdr:rowOff>
    </xdr:from>
    <xdr:to>
      <xdr:col>36</xdr:col>
      <xdr:colOff>165100</xdr:colOff>
      <xdr:row>56</xdr:row>
      <xdr:rowOff>134592</xdr:rowOff>
    </xdr:to>
    <xdr:sp macro="" textlink="">
      <xdr:nvSpPr>
        <xdr:cNvPr id="372" name="楕円 371"/>
        <xdr:cNvSpPr/>
      </xdr:nvSpPr>
      <xdr:spPr>
        <a:xfrm>
          <a:off x="6921500" y="96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125719</xdr:rowOff>
    </xdr:from>
    <xdr:ext cx="534377" cy="259045"/>
    <xdr:sp macro="" textlink="">
      <xdr:nvSpPr>
        <xdr:cNvPr id="373" name="テキスト ボックス 372"/>
        <xdr:cNvSpPr txBox="1"/>
      </xdr:nvSpPr>
      <xdr:spPr>
        <a:xfrm>
          <a:off x="6705111" y="972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7" name="直線コネクタ 396"/>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8" name="商工費最小値テキスト"/>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9" name="直線コネクタ 398"/>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400" name="商工費最大値テキスト"/>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401" name="直線コネクタ 400"/>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60585</xdr:rowOff>
    </xdr:from>
    <xdr:to>
      <xdr:col>55</xdr:col>
      <xdr:colOff>0</xdr:colOff>
      <xdr:row>78</xdr:row>
      <xdr:rowOff>68880</xdr:rowOff>
    </xdr:to>
    <xdr:cxnSp macro="">
      <xdr:nvCxnSpPr>
        <xdr:cNvPr id="402" name="直線コネクタ 401"/>
        <xdr:cNvCxnSpPr/>
      </xdr:nvCxnSpPr>
      <xdr:spPr>
        <a:xfrm>
          <a:off x="9639300" y="13433685"/>
          <a:ext cx="8382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3" name="商工費平均値テキスト"/>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4" name="フローチャート: 判断 403"/>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60585</xdr:rowOff>
    </xdr:from>
    <xdr:to>
      <xdr:col>50</xdr:col>
      <xdr:colOff>114300</xdr:colOff>
      <xdr:row>78</xdr:row>
      <xdr:rowOff>81319</xdr:rowOff>
    </xdr:to>
    <xdr:cxnSp macro="">
      <xdr:nvCxnSpPr>
        <xdr:cNvPr id="405" name="直線コネクタ 404"/>
        <xdr:cNvCxnSpPr/>
      </xdr:nvCxnSpPr>
      <xdr:spPr>
        <a:xfrm flipV="1">
          <a:off x="8750300" y="13433685"/>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6" name="フローチャート: 判断 405"/>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7" name="テキスト ボックス 406"/>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41463</xdr:rowOff>
    </xdr:from>
    <xdr:to>
      <xdr:col>45</xdr:col>
      <xdr:colOff>177800</xdr:colOff>
      <xdr:row>78</xdr:row>
      <xdr:rowOff>81319</xdr:rowOff>
    </xdr:to>
    <xdr:cxnSp macro="">
      <xdr:nvCxnSpPr>
        <xdr:cNvPr id="408" name="直線コネクタ 407"/>
        <xdr:cNvCxnSpPr/>
      </xdr:nvCxnSpPr>
      <xdr:spPr>
        <a:xfrm>
          <a:off x="7861300" y="13414563"/>
          <a:ext cx="889000" cy="3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9" name="フローチャート: 判断 408"/>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10" name="テキスト ボックス 409"/>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39010</xdr:rowOff>
    </xdr:from>
    <xdr:to>
      <xdr:col>41</xdr:col>
      <xdr:colOff>50800</xdr:colOff>
      <xdr:row>78</xdr:row>
      <xdr:rowOff>41463</xdr:rowOff>
    </xdr:to>
    <xdr:cxnSp macro="">
      <xdr:nvCxnSpPr>
        <xdr:cNvPr id="411" name="直線コネクタ 410"/>
        <xdr:cNvCxnSpPr/>
      </xdr:nvCxnSpPr>
      <xdr:spPr>
        <a:xfrm>
          <a:off x="6972300" y="13412110"/>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2" name="フローチャート: 判断 411"/>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3" name="テキスト ボックス 412"/>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4" name="フローチャート: 判断 413"/>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151959</xdr:rowOff>
    </xdr:from>
    <xdr:ext cx="534377" cy="259045"/>
    <xdr:sp macro="" textlink="">
      <xdr:nvSpPr>
        <xdr:cNvPr id="415" name="テキスト ボックス 414"/>
        <xdr:cNvSpPr txBox="1"/>
      </xdr:nvSpPr>
      <xdr:spPr>
        <a:xfrm>
          <a:off x="6705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18080</xdr:rowOff>
    </xdr:from>
    <xdr:to>
      <xdr:col>55</xdr:col>
      <xdr:colOff>50800</xdr:colOff>
      <xdr:row>78</xdr:row>
      <xdr:rowOff>119680</xdr:rowOff>
    </xdr:to>
    <xdr:sp macro="" textlink="">
      <xdr:nvSpPr>
        <xdr:cNvPr id="421" name="楕円 420"/>
        <xdr:cNvSpPr/>
      </xdr:nvSpPr>
      <xdr:spPr>
        <a:xfrm>
          <a:off x="10426700" y="133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167957</xdr:rowOff>
    </xdr:from>
    <xdr:ext cx="534377" cy="259045"/>
    <xdr:sp macro="" textlink="">
      <xdr:nvSpPr>
        <xdr:cNvPr id="422" name="商工費該当値テキスト"/>
        <xdr:cNvSpPr txBox="1"/>
      </xdr:nvSpPr>
      <xdr:spPr>
        <a:xfrm>
          <a:off x="10528300" y="1336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9785</xdr:rowOff>
    </xdr:from>
    <xdr:to>
      <xdr:col>50</xdr:col>
      <xdr:colOff>165100</xdr:colOff>
      <xdr:row>78</xdr:row>
      <xdr:rowOff>111385</xdr:rowOff>
    </xdr:to>
    <xdr:sp macro="" textlink="">
      <xdr:nvSpPr>
        <xdr:cNvPr id="423" name="楕円 422"/>
        <xdr:cNvSpPr/>
      </xdr:nvSpPr>
      <xdr:spPr>
        <a:xfrm>
          <a:off x="9588500" y="13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102512</xdr:rowOff>
    </xdr:from>
    <xdr:ext cx="534377" cy="259045"/>
    <xdr:sp macro="" textlink="">
      <xdr:nvSpPr>
        <xdr:cNvPr id="424" name="テキスト ボックス 423"/>
        <xdr:cNvSpPr txBox="1"/>
      </xdr:nvSpPr>
      <xdr:spPr>
        <a:xfrm>
          <a:off x="9372111" y="134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30519</xdr:rowOff>
    </xdr:from>
    <xdr:to>
      <xdr:col>46</xdr:col>
      <xdr:colOff>38100</xdr:colOff>
      <xdr:row>78</xdr:row>
      <xdr:rowOff>132119</xdr:rowOff>
    </xdr:to>
    <xdr:sp macro="" textlink="">
      <xdr:nvSpPr>
        <xdr:cNvPr id="425" name="楕円 424"/>
        <xdr:cNvSpPr/>
      </xdr:nvSpPr>
      <xdr:spPr>
        <a:xfrm>
          <a:off x="8699500" y="134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123246</xdr:rowOff>
    </xdr:from>
    <xdr:ext cx="534377" cy="259045"/>
    <xdr:sp macro="" textlink="">
      <xdr:nvSpPr>
        <xdr:cNvPr id="426" name="テキスト ボックス 425"/>
        <xdr:cNvSpPr txBox="1"/>
      </xdr:nvSpPr>
      <xdr:spPr>
        <a:xfrm>
          <a:off x="8483111" y="1349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162113</xdr:rowOff>
    </xdr:from>
    <xdr:to>
      <xdr:col>41</xdr:col>
      <xdr:colOff>101600</xdr:colOff>
      <xdr:row>78</xdr:row>
      <xdr:rowOff>92263</xdr:rowOff>
    </xdr:to>
    <xdr:sp macro="" textlink="">
      <xdr:nvSpPr>
        <xdr:cNvPr id="427" name="楕円 426"/>
        <xdr:cNvSpPr/>
      </xdr:nvSpPr>
      <xdr:spPr>
        <a:xfrm>
          <a:off x="7810500" y="1336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83390</xdr:rowOff>
    </xdr:from>
    <xdr:ext cx="534377" cy="259045"/>
    <xdr:sp macro="" textlink="">
      <xdr:nvSpPr>
        <xdr:cNvPr id="428" name="テキスト ボックス 427"/>
        <xdr:cNvSpPr txBox="1"/>
      </xdr:nvSpPr>
      <xdr:spPr>
        <a:xfrm>
          <a:off x="7594111" y="1345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159660</xdr:rowOff>
    </xdr:from>
    <xdr:to>
      <xdr:col>36</xdr:col>
      <xdr:colOff>165100</xdr:colOff>
      <xdr:row>78</xdr:row>
      <xdr:rowOff>89810</xdr:rowOff>
    </xdr:to>
    <xdr:sp macro="" textlink="">
      <xdr:nvSpPr>
        <xdr:cNvPr id="429" name="楕円 428"/>
        <xdr:cNvSpPr/>
      </xdr:nvSpPr>
      <xdr:spPr>
        <a:xfrm>
          <a:off x="6921500" y="133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106337</xdr:rowOff>
    </xdr:from>
    <xdr:ext cx="534377" cy="259045"/>
    <xdr:sp macro="" textlink="">
      <xdr:nvSpPr>
        <xdr:cNvPr id="430" name="テキスト ボックス 429"/>
        <xdr:cNvSpPr txBox="1"/>
      </xdr:nvSpPr>
      <xdr:spPr>
        <a:xfrm>
          <a:off x="6705111" y="1313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7" name="直線コネクタ 456"/>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8" name="土木費最小値テキスト"/>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9" name="直線コネクタ 458"/>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60" name="土木費最大値テキスト"/>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61" name="直線コネクタ 460"/>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88929</xdr:rowOff>
    </xdr:from>
    <xdr:to>
      <xdr:col>55</xdr:col>
      <xdr:colOff>0</xdr:colOff>
      <xdr:row>95</xdr:row>
      <xdr:rowOff>95624</xdr:rowOff>
    </xdr:to>
    <xdr:cxnSp macro="">
      <xdr:nvCxnSpPr>
        <xdr:cNvPr id="462" name="直線コネクタ 461"/>
        <xdr:cNvCxnSpPr/>
      </xdr:nvCxnSpPr>
      <xdr:spPr>
        <a:xfrm flipV="1">
          <a:off x="9639300" y="16376679"/>
          <a:ext cx="8382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115050</xdr:rowOff>
    </xdr:from>
    <xdr:ext cx="534377" cy="259045"/>
    <xdr:sp macro="" textlink="">
      <xdr:nvSpPr>
        <xdr:cNvPr id="463" name="土木費平均値テキスト"/>
        <xdr:cNvSpPr txBox="1"/>
      </xdr:nvSpPr>
      <xdr:spPr>
        <a:xfrm>
          <a:off x="10528300" y="16402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4" name="フローチャート: 判断 463"/>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95624</xdr:rowOff>
    </xdr:from>
    <xdr:to>
      <xdr:col>50</xdr:col>
      <xdr:colOff>114300</xdr:colOff>
      <xdr:row>95</xdr:row>
      <xdr:rowOff>157042</xdr:rowOff>
    </xdr:to>
    <xdr:cxnSp macro="">
      <xdr:nvCxnSpPr>
        <xdr:cNvPr id="465" name="直線コネクタ 464"/>
        <xdr:cNvCxnSpPr/>
      </xdr:nvCxnSpPr>
      <xdr:spPr>
        <a:xfrm flipV="1">
          <a:off x="8750300" y="16383374"/>
          <a:ext cx="889000" cy="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6" name="フローチャート: 判断 465"/>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71138</xdr:rowOff>
    </xdr:from>
    <xdr:ext cx="534377" cy="259045"/>
    <xdr:sp macro="" textlink="">
      <xdr:nvSpPr>
        <xdr:cNvPr id="467" name="テキスト ボックス 466"/>
        <xdr:cNvSpPr txBox="1"/>
      </xdr:nvSpPr>
      <xdr:spPr>
        <a:xfrm>
          <a:off x="9372111" y="16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114598</xdr:rowOff>
    </xdr:from>
    <xdr:to>
      <xdr:col>45</xdr:col>
      <xdr:colOff>177800</xdr:colOff>
      <xdr:row>95</xdr:row>
      <xdr:rowOff>157042</xdr:rowOff>
    </xdr:to>
    <xdr:cxnSp macro="">
      <xdr:nvCxnSpPr>
        <xdr:cNvPr id="468" name="直線コネクタ 467"/>
        <xdr:cNvCxnSpPr/>
      </xdr:nvCxnSpPr>
      <xdr:spPr>
        <a:xfrm>
          <a:off x="7861300" y="16402348"/>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9" name="フローチャート: 判断 468"/>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88696</xdr:rowOff>
    </xdr:from>
    <xdr:ext cx="534377" cy="259045"/>
    <xdr:sp macro="" textlink="">
      <xdr:nvSpPr>
        <xdr:cNvPr id="470" name="テキスト ボックス 469"/>
        <xdr:cNvSpPr txBox="1"/>
      </xdr:nvSpPr>
      <xdr:spPr>
        <a:xfrm>
          <a:off x="8483111" y="165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155147</xdr:rowOff>
    </xdr:from>
    <xdr:to>
      <xdr:col>41</xdr:col>
      <xdr:colOff>50800</xdr:colOff>
      <xdr:row>95</xdr:row>
      <xdr:rowOff>114598</xdr:rowOff>
    </xdr:to>
    <xdr:cxnSp macro="">
      <xdr:nvCxnSpPr>
        <xdr:cNvPr id="471" name="直線コネクタ 470"/>
        <xdr:cNvCxnSpPr/>
      </xdr:nvCxnSpPr>
      <xdr:spPr>
        <a:xfrm>
          <a:off x="6972300" y="16271447"/>
          <a:ext cx="889000" cy="13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2" name="フローチャート: 判断 471"/>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90188</xdr:rowOff>
    </xdr:from>
    <xdr:ext cx="534377" cy="259045"/>
    <xdr:sp macro="" textlink="">
      <xdr:nvSpPr>
        <xdr:cNvPr id="473" name="テキスト ボックス 472"/>
        <xdr:cNvSpPr txBox="1"/>
      </xdr:nvSpPr>
      <xdr:spPr>
        <a:xfrm>
          <a:off x="7594111" y="165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4" name="フローチャート: 判断 473"/>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123291</xdr:rowOff>
    </xdr:from>
    <xdr:ext cx="534377" cy="259045"/>
    <xdr:sp macro="" textlink="">
      <xdr:nvSpPr>
        <xdr:cNvPr id="475" name="テキスト ボックス 474"/>
        <xdr:cNvSpPr txBox="1"/>
      </xdr:nvSpPr>
      <xdr:spPr>
        <a:xfrm>
          <a:off x="6705111" y="165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38129</xdr:rowOff>
    </xdr:from>
    <xdr:to>
      <xdr:col>55</xdr:col>
      <xdr:colOff>50800</xdr:colOff>
      <xdr:row>95</xdr:row>
      <xdr:rowOff>139729</xdr:rowOff>
    </xdr:to>
    <xdr:sp macro="" textlink="">
      <xdr:nvSpPr>
        <xdr:cNvPr id="481" name="楕円 480"/>
        <xdr:cNvSpPr/>
      </xdr:nvSpPr>
      <xdr:spPr>
        <a:xfrm>
          <a:off x="10426700" y="1632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61006</xdr:rowOff>
    </xdr:from>
    <xdr:ext cx="534377" cy="259045"/>
    <xdr:sp macro="" textlink="">
      <xdr:nvSpPr>
        <xdr:cNvPr id="482" name="土木費該当値テキスト"/>
        <xdr:cNvSpPr txBox="1"/>
      </xdr:nvSpPr>
      <xdr:spPr>
        <a:xfrm>
          <a:off x="10528300" y="1617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44824</xdr:rowOff>
    </xdr:from>
    <xdr:to>
      <xdr:col>50</xdr:col>
      <xdr:colOff>165100</xdr:colOff>
      <xdr:row>95</xdr:row>
      <xdr:rowOff>146424</xdr:rowOff>
    </xdr:to>
    <xdr:sp macro="" textlink="">
      <xdr:nvSpPr>
        <xdr:cNvPr id="483" name="楕円 482"/>
        <xdr:cNvSpPr/>
      </xdr:nvSpPr>
      <xdr:spPr>
        <a:xfrm>
          <a:off x="9588500" y="163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162951</xdr:rowOff>
    </xdr:from>
    <xdr:ext cx="534377" cy="259045"/>
    <xdr:sp macro="" textlink="">
      <xdr:nvSpPr>
        <xdr:cNvPr id="484" name="テキスト ボックス 483"/>
        <xdr:cNvSpPr txBox="1"/>
      </xdr:nvSpPr>
      <xdr:spPr>
        <a:xfrm>
          <a:off x="9372111" y="161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106242</xdr:rowOff>
    </xdr:from>
    <xdr:to>
      <xdr:col>46</xdr:col>
      <xdr:colOff>38100</xdr:colOff>
      <xdr:row>96</xdr:row>
      <xdr:rowOff>36392</xdr:rowOff>
    </xdr:to>
    <xdr:sp macro="" textlink="">
      <xdr:nvSpPr>
        <xdr:cNvPr id="485" name="楕円 484"/>
        <xdr:cNvSpPr/>
      </xdr:nvSpPr>
      <xdr:spPr>
        <a:xfrm>
          <a:off x="8699500" y="163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52919</xdr:rowOff>
    </xdr:from>
    <xdr:ext cx="534377" cy="259045"/>
    <xdr:sp macro="" textlink="">
      <xdr:nvSpPr>
        <xdr:cNvPr id="486" name="テキスト ボックス 485"/>
        <xdr:cNvSpPr txBox="1"/>
      </xdr:nvSpPr>
      <xdr:spPr>
        <a:xfrm>
          <a:off x="8483111" y="161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63798</xdr:rowOff>
    </xdr:from>
    <xdr:to>
      <xdr:col>41</xdr:col>
      <xdr:colOff>101600</xdr:colOff>
      <xdr:row>95</xdr:row>
      <xdr:rowOff>165398</xdr:rowOff>
    </xdr:to>
    <xdr:sp macro="" textlink="">
      <xdr:nvSpPr>
        <xdr:cNvPr id="487" name="楕円 486"/>
        <xdr:cNvSpPr/>
      </xdr:nvSpPr>
      <xdr:spPr>
        <a:xfrm>
          <a:off x="7810500" y="1635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10475</xdr:rowOff>
    </xdr:from>
    <xdr:ext cx="534377" cy="259045"/>
    <xdr:sp macro="" textlink="">
      <xdr:nvSpPr>
        <xdr:cNvPr id="488" name="テキスト ボックス 487"/>
        <xdr:cNvSpPr txBox="1"/>
      </xdr:nvSpPr>
      <xdr:spPr>
        <a:xfrm>
          <a:off x="7594111" y="161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104347</xdr:rowOff>
    </xdr:from>
    <xdr:to>
      <xdr:col>36</xdr:col>
      <xdr:colOff>165100</xdr:colOff>
      <xdr:row>95</xdr:row>
      <xdr:rowOff>34497</xdr:rowOff>
    </xdr:to>
    <xdr:sp macro="" textlink="">
      <xdr:nvSpPr>
        <xdr:cNvPr id="489" name="楕円 488"/>
        <xdr:cNvSpPr/>
      </xdr:nvSpPr>
      <xdr:spPr>
        <a:xfrm>
          <a:off x="6921500" y="162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51024</xdr:rowOff>
    </xdr:from>
    <xdr:ext cx="599010" cy="259045"/>
    <xdr:sp macro="" textlink="">
      <xdr:nvSpPr>
        <xdr:cNvPr id="490" name="テキスト ボックス 489"/>
        <xdr:cNvSpPr txBox="1"/>
      </xdr:nvSpPr>
      <xdr:spPr>
        <a:xfrm>
          <a:off x="6672795" y="1599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1" name="テキスト ボックス 50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7" name="直線コネクタ 516"/>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8" name="消防費最小値テキスト"/>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9" name="直線コネクタ 518"/>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20" name="消防費最大値テキスト"/>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21" name="直線コネクタ 520"/>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123698</xdr:rowOff>
    </xdr:from>
    <xdr:to>
      <xdr:col>85</xdr:col>
      <xdr:colOff>127000</xdr:colOff>
      <xdr:row>35</xdr:row>
      <xdr:rowOff>47509</xdr:rowOff>
    </xdr:to>
    <xdr:cxnSp macro="">
      <xdr:nvCxnSpPr>
        <xdr:cNvPr id="522" name="直線コネクタ 521"/>
        <xdr:cNvCxnSpPr/>
      </xdr:nvCxnSpPr>
      <xdr:spPr>
        <a:xfrm flipV="1">
          <a:off x="15481300" y="5952998"/>
          <a:ext cx="838200" cy="9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26963</xdr:rowOff>
    </xdr:from>
    <xdr:ext cx="534377" cy="259045"/>
    <xdr:sp macro="" textlink="">
      <xdr:nvSpPr>
        <xdr:cNvPr id="523" name="消防費平均値テキスト"/>
        <xdr:cNvSpPr txBox="1"/>
      </xdr:nvSpPr>
      <xdr:spPr>
        <a:xfrm>
          <a:off x="16370300" y="6199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4" name="フローチャート: 判断 523"/>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158804</xdr:rowOff>
    </xdr:from>
    <xdr:to>
      <xdr:col>81</xdr:col>
      <xdr:colOff>50800</xdr:colOff>
      <xdr:row>35</xdr:row>
      <xdr:rowOff>47509</xdr:rowOff>
    </xdr:to>
    <xdr:cxnSp macro="">
      <xdr:nvCxnSpPr>
        <xdr:cNvPr id="525" name="直線コネクタ 524"/>
        <xdr:cNvCxnSpPr/>
      </xdr:nvCxnSpPr>
      <xdr:spPr>
        <a:xfrm>
          <a:off x="14592300" y="5988104"/>
          <a:ext cx="889000" cy="6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6" name="フローチャート: 判断 525"/>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48680</xdr:rowOff>
    </xdr:from>
    <xdr:ext cx="534377" cy="259045"/>
    <xdr:sp macro="" textlink="">
      <xdr:nvSpPr>
        <xdr:cNvPr id="527" name="テキスト ボックス 526"/>
        <xdr:cNvSpPr txBox="1"/>
      </xdr:nvSpPr>
      <xdr:spPr>
        <a:xfrm>
          <a:off x="15214111" y="639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158804</xdr:rowOff>
    </xdr:from>
    <xdr:to>
      <xdr:col>76</xdr:col>
      <xdr:colOff>114300</xdr:colOff>
      <xdr:row>36</xdr:row>
      <xdr:rowOff>26706</xdr:rowOff>
    </xdr:to>
    <xdr:cxnSp macro="">
      <xdr:nvCxnSpPr>
        <xdr:cNvPr id="528" name="直線コネクタ 527"/>
        <xdr:cNvCxnSpPr/>
      </xdr:nvCxnSpPr>
      <xdr:spPr>
        <a:xfrm flipV="1">
          <a:off x="13703300" y="5988104"/>
          <a:ext cx="889000" cy="2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9" name="フローチャート: 判断 528"/>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11745</xdr:rowOff>
    </xdr:from>
    <xdr:ext cx="534377" cy="259045"/>
    <xdr:sp macro="" textlink="">
      <xdr:nvSpPr>
        <xdr:cNvPr id="530" name="テキスト ボックス 529"/>
        <xdr:cNvSpPr txBox="1"/>
      </xdr:nvSpPr>
      <xdr:spPr>
        <a:xfrm>
          <a:off x="14325111" y="63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67463</xdr:rowOff>
    </xdr:from>
    <xdr:to>
      <xdr:col>71</xdr:col>
      <xdr:colOff>177800</xdr:colOff>
      <xdr:row>36</xdr:row>
      <xdr:rowOff>26706</xdr:rowOff>
    </xdr:to>
    <xdr:cxnSp macro="">
      <xdr:nvCxnSpPr>
        <xdr:cNvPr id="531" name="直線コネクタ 530"/>
        <xdr:cNvCxnSpPr/>
      </xdr:nvCxnSpPr>
      <xdr:spPr>
        <a:xfrm>
          <a:off x="12814300" y="6068213"/>
          <a:ext cx="889000" cy="13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2" name="フローチャート: 判断 531"/>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50273</xdr:rowOff>
    </xdr:from>
    <xdr:ext cx="534377" cy="259045"/>
    <xdr:sp macro="" textlink="">
      <xdr:nvSpPr>
        <xdr:cNvPr id="533" name="テキスト ボックス 532"/>
        <xdr:cNvSpPr txBox="1"/>
      </xdr:nvSpPr>
      <xdr:spPr>
        <a:xfrm>
          <a:off x="13436111" y="587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155815</xdr:rowOff>
    </xdr:from>
    <xdr:to>
      <xdr:col>67</xdr:col>
      <xdr:colOff>101600</xdr:colOff>
      <xdr:row>36</xdr:row>
      <xdr:rowOff>85965</xdr:rowOff>
    </xdr:to>
    <xdr:sp macro="" textlink="">
      <xdr:nvSpPr>
        <xdr:cNvPr id="534" name="フローチャート: 判断 533"/>
        <xdr:cNvSpPr/>
      </xdr:nvSpPr>
      <xdr:spPr>
        <a:xfrm>
          <a:off x="12763500" y="6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77092</xdr:rowOff>
    </xdr:from>
    <xdr:ext cx="534377" cy="259045"/>
    <xdr:sp macro="" textlink="">
      <xdr:nvSpPr>
        <xdr:cNvPr id="535" name="テキスト ボックス 534"/>
        <xdr:cNvSpPr txBox="1"/>
      </xdr:nvSpPr>
      <xdr:spPr>
        <a:xfrm>
          <a:off x="12547111" y="624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72898</xdr:rowOff>
    </xdr:from>
    <xdr:to>
      <xdr:col>85</xdr:col>
      <xdr:colOff>177800</xdr:colOff>
      <xdr:row>35</xdr:row>
      <xdr:rowOff>3048</xdr:rowOff>
    </xdr:to>
    <xdr:sp macro="" textlink="">
      <xdr:nvSpPr>
        <xdr:cNvPr id="541" name="楕円 540"/>
        <xdr:cNvSpPr/>
      </xdr:nvSpPr>
      <xdr:spPr>
        <a:xfrm>
          <a:off x="162687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95775</xdr:rowOff>
    </xdr:from>
    <xdr:ext cx="534377" cy="259045"/>
    <xdr:sp macro="" textlink="">
      <xdr:nvSpPr>
        <xdr:cNvPr id="542" name="消防費該当値テキスト"/>
        <xdr:cNvSpPr txBox="1"/>
      </xdr:nvSpPr>
      <xdr:spPr>
        <a:xfrm>
          <a:off x="16370300" y="575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168159</xdr:rowOff>
    </xdr:from>
    <xdr:to>
      <xdr:col>81</xdr:col>
      <xdr:colOff>101600</xdr:colOff>
      <xdr:row>35</xdr:row>
      <xdr:rowOff>98309</xdr:rowOff>
    </xdr:to>
    <xdr:sp macro="" textlink="">
      <xdr:nvSpPr>
        <xdr:cNvPr id="543" name="楕円 542"/>
        <xdr:cNvSpPr/>
      </xdr:nvSpPr>
      <xdr:spPr>
        <a:xfrm>
          <a:off x="15430500" y="59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114836</xdr:rowOff>
    </xdr:from>
    <xdr:ext cx="534377" cy="259045"/>
    <xdr:sp macro="" textlink="">
      <xdr:nvSpPr>
        <xdr:cNvPr id="544" name="テキスト ボックス 543"/>
        <xdr:cNvSpPr txBox="1"/>
      </xdr:nvSpPr>
      <xdr:spPr>
        <a:xfrm>
          <a:off x="15214111" y="57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108004</xdr:rowOff>
    </xdr:from>
    <xdr:to>
      <xdr:col>76</xdr:col>
      <xdr:colOff>165100</xdr:colOff>
      <xdr:row>35</xdr:row>
      <xdr:rowOff>38154</xdr:rowOff>
    </xdr:to>
    <xdr:sp macro="" textlink="">
      <xdr:nvSpPr>
        <xdr:cNvPr id="545" name="楕円 544"/>
        <xdr:cNvSpPr/>
      </xdr:nvSpPr>
      <xdr:spPr>
        <a:xfrm>
          <a:off x="14541500" y="59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54681</xdr:rowOff>
    </xdr:from>
    <xdr:ext cx="534377" cy="259045"/>
    <xdr:sp macro="" textlink="">
      <xdr:nvSpPr>
        <xdr:cNvPr id="546" name="テキスト ボックス 545"/>
        <xdr:cNvSpPr txBox="1"/>
      </xdr:nvSpPr>
      <xdr:spPr>
        <a:xfrm>
          <a:off x="14325111" y="571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147356</xdr:rowOff>
    </xdr:from>
    <xdr:to>
      <xdr:col>72</xdr:col>
      <xdr:colOff>38100</xdr:colOff>
      <xdr:row>36</xdr:row>
      <xdr:rowOff>77506</xdr:rowOff>
    </xdr:to>
    <xdr:sp macro="" textlink="">
      <xdr:nvSpPr>
        <xdr:cNvPr id="547" name="楕円 546"/>
        <xdr:cNvSpPr/>
      </xdr:nvSpPr>
      <xdr:spPr>
        <a:xfrm>
          <a:off x="13652500" y="61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68633</xdr:rowOff>
    </xdr:from>
    <xdr:ext cx="534377" cy="259045"/>
    <xdr:sp macro="" textlink="">
      <xdr:nvSpPr>
        <xdr:cNvPr id="548" name="テキスト ボックス 547"/>
        <xdr:cNvSpPr txBox="1"/>
      </xdr:nvSpPr>
      <xdr:spPr>
        <a:xfrm>
          <a:off x="13436111" y="624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16663</xdr:rowOff>
    </xdr:from>
    <xdr:to>
      <xdr:col>67</xdr:col>
      <xdr:colOff>101600</xdr:colOff>
      <xdr:row>35</xdr:row>
      <xdr:rowOff>118263</xdr:rowOff>
    </xdr:to>
    <xdr:sp macro="" textlink="">
      <xdr:nvSpPr>
        <xdr:cNvPr id="549" name="楕円 548"/>
        <xdr:cNvSpPr/>
      </xdr:nvSpPr>
      <xdr:spPr>
        <a:xfrm>
          <a:off x="12763500" y="60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134790</xdr:rowOff>
    </xdr:from>
    <xdr:ext cx="534377" cy="259045"/>
    <xdr:sp macro="" textlink="">
      <xdr:nvSpPr>
        <xdr:cNvPr id="550" name="テキスト ボックス 549"/>
        <xdr:cNvSpPr txBox="1"/>
      </xdr:nvSpPr>
      <xdr:spPr>
        <a:xfrm>
          <a:off x="12547111" y="579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2" name="直線コネクタ 571"/>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3" name="教育費最小値テキスト"/>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4" name="直線コネクタ 573"/>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5" name="教育費最大値テキスト"/>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6" name="直線コネクタ 575"/>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121032</xdr:rowOff>
    </xdr:from>
    <xdr:to>
      <xdr:col>85</xdr:col>
      <xdr:colOff>127000</xdr:colOff>
      <xdr:row>56</xdr:row>
      <xdr:rowOff>26260</xdr:rowOff>
    </xdr:to>
    <xdr:cxnSp macro="">
      <xdr:nvCxnSpPr>
        <xdr:cNvPr id="577" name="直線コネクタ 576"/>
        <xdr:cNvCxnSpPr/>
      </xdr:nvCxnSpPr>
      <xdr:spPr>
        <a:xfrm flipV="1">
          <a:off x="15481300" y="9550782"/>
          <a:ext cx="838200" cy="7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156540</xdr:rowOff>
    </xdr:from>
    <xdr:ext cx="534377" cy="259045"/>
    <xdr:sp macro="" textlink="">
      <xdr:nvSpPr>
        <xdr:cNvPr id="578" name="教育費平均値テキスト"/>
        <xdr:cNvSpPr txBox="1"/>
      </xdr:nvSpPr>
      <xdr:spPr>
        <a:xfrm>
          <a:off x="16370300" y="958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9" name="フローチャート: 判断 578"/>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26260</xdr:rowOff>
    </xdr:from>
    <xdr:to>
      <xdr:col>81</xdr:col>
      <xdr:colOff>50800</xdr:colOff>
      <xdr:row>56</xdr:row>
      <xdr:rowOff>90414</xdr:rowOff>
    </xdr:to>
    <xdr:cxnSp macro="">
      <xdr:nvCxnSpPr>
        <xdr:cNvPr id="580" name="直線コネクタ 579"/>
        <xdr:cNvCxnSpPr/>
      </xdr:nvCxnSpPr>
      <xdr:spPr>
        <a:xfrm flipV="1">
          <a:off x="14592300" y="9627460"/>
          <a:ext cx="889000" cy="6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81" name="フローチャート: 判断 580"/>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155347</xdr:rowOff>
    </xdr:from>
    <xdr:ext cx="534377" cy="259045"/>
    <xdr:sp macro="" textlink="">
      <xdr:nvSpPr>
        <xdr:cNvPr id="582" name="テキスト ボックス 581"/>
        <xdr:cNvSpPr txBox="1"/>
      </xdr:nvSpPr>
      <xdr:spPr>
        <a:xfrm>
          <a:off x="15214111" y="975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64870</xdr:rowOff>
    </xdr:from>
    <xdr:to>
      <xdr:col>76</xdr:col>
      <xdr:colOff>114300</xdr:colOff>
      <xdr:row>56</xdr:row>
      <xdr:rowOff>90414</xdr:rowOff>
    </xdr:to>
    <xdr:cxnSp macro="">
      <xdr:nvCxnSpPr>
        <xdr:cNvPr id="583" name="直線コネクタ 582"/>
        <xdr:cNvCxnSpPr/>
      </xdr:nvCxnSpPr>
      <xdr:spPr>
        <a:xfrm>
          <a:off x="13703300" y="9666070"/>
          <a:ext cx="889000" cy="2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4" name="フローチャート: 判断 583"/>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168825</xdr:rowOff>
    </xdr:from>
    <xdr:ext cx="534377" cy="259045"/>
    <xdr:sp macro="" textlink="">
      <xdr:nvSpPr>
        <xdr:cNvPr id="585" name="テキスト ボックス 584"/>
        <xdr:cNvSpPr txBox="1"/>
      </xdr:nvSpPr>
      <xdr:spPr>
        <a:xfrm>
          <a:off x="14325111" y="97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64870</xdr:rowOff>
    </xdr:from>
    <xdr:to>
      <xdr:col>71</xdr:col>
      <xdr:colOff>177800</xdr:colOff>
      <xdr:row>56</xdr:row>
      <xdr:rowOff>106604</xdr:rowOff>
    </xdr:to>
    <xdr:cxnSp macro="">
      <xdr:nvCxnSpPr>
        <xdr:cNvPr id="586" name="直線コネクタ 585"/>
        <xdr:cNvCxnSpPr/>
      </xdr:nvCxnSpPr>
      <xdr:spPr>
        <a:xfrm flipV="1">
          <a:off x="12814300" y="9666070"/>
          <a:ext cx="889000" cy="4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7" name="フローチャート: 判断 586"/>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164478</xdr:rowOff>
    </xdr:from>
    <xdr:ext cx="534377" cy="259045"/>
    <xdr:sp macro="" textlink="">
      <xdr:nvSpPr>
        <xdr:cNvPr id="588" name="テキスト ボックス 587"/>
        <xdr:cNvSpPr txBox="1"/>
      </xdr:nvSpPr>
      <xdr:spPr>
        <a:xfrm>
          <a:off x="13436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9" name="フローチャート: 判断 588"/>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20240</xdr:rowOff>
    </xdr:from>
    <xdr:ext cx="534377" cy="259045"/>
    <xdr:sp macro="" textlink="">
      <xdr:nvSpPr>
        <xdr:cNvPr id="590" name="テキスト ボックス 589"/>
        <xdr:cNvSpPr txBox="1"/>
      </xdr:nvSpPr>
      <xdr:spPr>
        <a:xfrm>
          <a:off x="12547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70232</xdr:rowOff>
    </xdr:from>
    <xdr:to>
      <xdr:col>85</xdr:col>
      <xdr:colOff>177800</xdr:colOff>
      <xdr:row>56</xdr:row>
      <xdr:rowOff>382</xdr:rowOff>
    </xdr:to>
    <xdr:sp macro="" textlink="">
      <xdr:nvSpPr>
        <xdr:cNvPr id="596" name="楕円 595"/>
        <xdr:cNvSpPr/>
      </xdr:nvSpPr>
      <xdr:spPr>
        <a:xfrm>
          <a:off x="16268700" y="949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93109</xdr:rowOff>
    </xdr:from>
    <xdr:ext cx="599010" cy="259045"/>
    <xdr:sp macro="" textlink="">
      <xdr:nvSpPr>
        <xdr:cNvPr id="597" name="教育費該当値テキスト"/>
        <xdr:cNvSpPr txBox="1"/>
      </xdr:nvSpPr>
      <xdr:spPr>
        <a:xfrm>
          <a:off x="16370300" y="93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146910</xdr:rowOff>
    </xdr:from>
    <xdr:to>
      <xdr:col>81</xdr:col>
      <xdr:colOff>101600</xdr:colOff>
      <xdr:row>56</xdr:row>
      <xdr:rowOff>77060</xdr:rowOff>
    </xdr:to>
    <xdr:sp macro="" textlink="">
      <xdr:nvSpPr>
        <xdr:cNvPr id="598" name="楕円 597"/>
        <xdr:cNvSpPr/>
      </xdr:nvSpPr>
      <xdr:spPr>
        <a:xfrm>
          <a:off x="15430500" y="9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93587</xdr:rowOff>
    </xdr:from>
    <xdr:ext cx="534377" cy="259045"/>
    <xdr:sp macro="" textlink="">
      <xdr:nvSpPr>
        <xdr:cNvPr id="599" name="テキスト ボックス 598"/>
        <xdr:cNvSpPr txBox="1"/>
      </xdr:nvSpPr>
      <xdr:spPr>
        <a:xfrm>
          <a:off x="15214111" y="935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39614</xdr:rowOff>
    </xdr:from>
    <xdr:to>
      <xdr:col>76</xdr:col>
      <xdr:colOff>165100</xdr:colOff>
      <xdr:row>56</xdr:row>
      <xdr:rowOff>141214</xdr:rowOff>
    </xdr:to>
    <xdr:sp macro="" textlink="">
      <xdr:nvSpPr>
        <xdr:cNvPr id="600" name="楕円 599"/>
        <xdr:cNvSpPr/>
      </xdr:nvSpPr>
      <xdr:spPr>
        <a:xfrm>
          <a:off x="14541500" y="9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157741</xdr:rowOff>
    </xdr:from>
    <xdr:ext cx="534377" cy="259045"/>
    <xdr:sp macro="" textlink="">
      <xdr:nvSpPr>
        <xdr:cNvPr id="601" name="テキスト ボックス 600"/>
        <xdr:cNvSpPr txBox="1"/>
      </xdr:nvSpPr>
      <xdr:spPr>
        <a:xfrm>
          <a:off x="14325111" y="9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14070</xdr:rowOff>
    </xdr:from>
    <xdr:to>
      <xdr:col>72</xdr:col>
      <xdr:colOff>38100</xdr:colOff>
      <xdr:row>56</xdr:row>
      <xdr:rowOff>115670</xdr:rowOff>
    </xdr:to>
    <xdr:sp macro="" textlink="">
      <xdr:nvSpPr>
        <xdr:cNvPr id="602" name="楕円 601"/>
        <xdr:cNvSpPr/>
      </xdr:nvSpPr>
      <xdr:spPr>
        <a:xfrm>
          <a:off x="13652500" y="96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132197</xdr:rowOff>
    </xdr:from>
    <xdr:ext cx="534377" cy="259045"/>
    <xdr:sp macro="" textlink="">
      <xdr:nvSpPr>
        <xdr:cNvPr id="603" name="テキスト ボックス 602"/>
        <xdr:cNvSpPr txBox="1"/>
      </xdr:nvSpPr>
      <xdr:spPr>
        <a:xfrm>
          <a:off x="13436111" y="93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55804</xdr:rowOff>
    </xdr:from>
    <xdr:to>
      <xdr:col>67</xdr:col>
      <xdr:colOff>101600</xdr:colOff>
      <xdr:row>56</xdr:row>
      <xdr:rowOff>157404</xdr:rowOff>
    </xdr:to>
    <xdr:sp macro="" textlink="">
      <xdr:nvSpPr>
        <xdr:cNvPr id="604" name="楕円 603"/>
        <xdr:cNvSpPr/>
      </xdr:nvSpPr>
      <xdr:spPr>
        <a:xfrm>
          <a:off x="12763500" y="96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2481</xdr:rowOff>
    </xdr:from>
    <xdr:ext cx="534377" cy="259045"/>
    <xdr:sp macro="" textlink="">
      <xdr:nvSpPr>
        <xdr:cNvPr id="605" name="テキスト ボックス 604"/>
        <xdr:cNvSpPr txBox="1"/>
      </xdr:nvSpPr>
      <xdr:spPr>
        <a:xfrm>
          <a:off x="12547111" y="94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31" name="直線コネクタ 630"/>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4" name="災害復旧費最大値テキスト"/>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5" name="直線コネクタ 634"/>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7" name="災害復旧費平均値テキスト"/>
        <xdr:cNvSpPr txBox="1"/>
      </xdr:nvSpPr>
      <xdr:spPr>
        <a:xfrm>
          <a:off x="16370300" y="1331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8" name="フローチャート: 判断 637"/>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83051</xdr:rowOff>
    </xdr:from>
    <xdr:to>
      <xdr:col>81</xdr:col>
      <xdr:colOff>50800</xdr:colOff>
      <xdr:row>79</xdr:row>
      <xdr:rowOff>98879</xdr:rowOff>
    </xdr:to>
    <xdr:cxnSp macro="">
      <xdr:nvCxnSpPr>
        <xdr:cNvPr id="639" name="直線コネクタ 638"/>
        <xdr:cNvCxnSpPr/>
      </xdr:nvCxnSpPr>
      <xdr:spPr>
        <a:xfrm>
          <a:off x="14592300" y="13627601"/>
          <a:ext cx="889000" cy="1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40" name="フローチャート: 判断 639"/>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41" name="テキスト ボックス 640"/>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83051</xdr:rowOff>
    </xdr:from>
    <xdr:to>
      <xdr:col>76</xdr:col>
      <xdr:colOff>114300</xdr:colOff>
      <xdr:row>79</xdr:row>
      <xdr:rowOff>98879</xdr:rowOff>
    </xdr:to>
    <xdr:cxnSp macro="">
      <xdr:nvCxnSpPr>
        <xdr:cNvPr id="642" name="直線コネクタ 641"/>
        <xdr:cNvCxnSpPr/>
      </xdr:nvCxnSpPr>
      <xdr:spPr>
        <a:xfrm flipV="1">
          <a:off x="13703300" y="13627601"/>
          <a:ext cx="889000" cy="1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3" name="フローチャート: 判断 642"/>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4" name="テキスト ボックス 643"/>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6" name="フローチャート: 判断 645"/>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7" name="テキスト ボックス 646"/>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8" name="フローチャート: 判断 647"/>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159359</xdr:rowOff>
    </xdr:from>
    <xdr:ext cx="534377" cy="259045"/>
    <xdr:sp macro="" textlink="">
      <xdr:nvSpPr>
        <xdr:cNvPr id="649" name="テキスト ボックス 648"/>
        <xdr:cNvSpPr txBox="1"/>
      </xdr:nvSpPr>
      <xdr:spPr>
        <a:xfrm>
          <a:off x="12547111" y="131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32251</xdr:rowOff>
    </xdr:from>
    <xdr:to>
      <xdr:col>76</xdr:col>
      <xdr:colOff>165100</xdr:colOff>
      <xdr:row>79</xdr:row>
      <xdr:rowOff>133851</xdr:rowOff>
    </xdr:to>
    <xdr:sp macro="" textlink="">
      <xdr:nvSpPr>
        <xdr:cNvPr id="659" name="楕円 658"/>
        <xdr:cNvSpPr/>
      </xdr:nvSpPr>
      <xdr:spPr>
        <a:xfrm>
          <a:off x="14541500" y="1357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124978</xdr:rowOff>
    </xdr:from>
    <xdr:ext cx="469744" cy="259045"/>
    <xdr:sp macro="" textlink="">
      <xdr:nvSpPr>
        <xdr:cNvPr id="660" name="テキスト ボックス 659"/>
        <xdr:cNvSpPr txBox="1"/>
      </xdr:nvSpPr>
      <xdr:spPr>
        <a:xfrm>
          <a:off x="14357428" y="1366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3" name="テキスト ボックス 68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91" name="直線コネクタ 690"/>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2" name="公債費最小値テキスト"/>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3" name="直線コネクタ 692"/>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4" name="公債費最大値テキスト"/>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5" name="直線コネクタ 694"/>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9496</xdr:rowOff>
    </xdr:from>
    <xdr:to>
      <xdr:col>85</xdr:col>
      <xdr:colOff>127000</xdr:colOff>
      <xdr:row>95</xdr:row>
      <xdr:rowOff>16638</xdr:rowOff>
    </xdr:to>
    <xdr:cxnSp macro="">
      <xdr:nvCxnSpPr>
        <xdr:cNvPr id="696" name="直線コネクタ 695"/>
        <xdr:cNvCxnSpPr/>
      </xdr:nvCxnSpPr>
      <xdr:spPr>
        <a:xfrm>
          <a:off x="15481300" y="16297246"/>
          <a:ext cx="8382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119383</xdr:rowOff>
    </xdr:from>
    <xdr:ext cx="534377" cy="259045"/>
    <xdr:sp macro="" textlink="">
      <xdr:nvSpPr>
        <xdr:cNvPr id="697" name="公債費平均値テキスト"/>
        <xdr:cNvSpPr txBox="1"/>
      </xdr:nvSpPr>
      <xdr:spPr>
        <a:xfrm>
          <a:off x="16370300" y="1640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8" name="フローチャート: 判断 697"/>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154885</xdr:rowOff>
    </xdr:from>
    <xdr:to>
      <xdr:col>81</xdr:col>
      <xdr:colOff>50800</xdr:colOff>
      <xdr:row>95</xdr:row>
      <xdr:rowOff>9496</xdr:rowOff>
    </xdr:to>
    <xdr:cxnSp macro="">
      <xdr:nvCxnSpPr>
        <xdr:cNvPr id="699" name="直線コネクタ 698"/>
        <xdr:cNvCxnSpPr/>
      </xdr:nvCxnSpPr>
      <xdr:spPr>
        <a:xfrm>
          <a:off x="14592300" y="16271185"/>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700" name="フローチャート: 判断 699"/>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66087</xdr:rowOff>
    </xdr:from>
    <xdr:ext cx="534377" cy="259045"/>
    <xdr:sp macro="" textlink="">
      <xdr:nvSpPr>
        <xdr:cNvPr id="701" name="テキスト ボックス 700"/>
        <xdr:cNvSpPr txBox="1"/>
      </xdr:nvSpPr>
      <xdr:spPr>
        <a:xfrm>
          <a:off x="15214111" y="16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154885</xdr:rowOff>
    </xdr:from>
    <xdr:to>
      <xdr:col>76</xdr:col>
      <xdr:colOff>114300</xdr:colOff>
      <xdr:row>95</xdr:row>
      <xdr:rowOff>85271</xdr:rowOff>
    </xdr:to>
    <xdr:cxnSp macro="">
      <xdr:nvCxnSpPr>
        <xdr:cNvPr id="702" name="直線コネクタ 701"/>
        <xdr:cNvCxnSpPr/>
      </xdr:nvCxnSpPr>
      <xdr:spPr>
        <a:xfrm flipV="1">
          <a:off x="13703300" y="16271185"/>
          <a:ext cx="889000" cy="10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3" name="フローチャート: 判断 702"/>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76950</xdr:rowOff>
    </xdr:from>
    <xdr:ext cx="534377" cy="259045"/>
    <xdr:sp macro="" textlink="">
      <xdr:nvSpPr>
        <xdr:cNvPr id="704" name="テキスト ボックス 703"/>
        <xdr:cNvSpPr txBox="1"/>
      </xdr:nvSpPr>
      <xdr:spPr>
        <a:xfrm>
          <a:off x="14325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85271</xdr:rowOff>
    </xdr:from>
    <xdr:to>
      <xdr:col>71</xdr:col>
      <xdr:colOff>177800</xdr:colOff>
      <xdr:row>95</xdr:row>
      <xdr:rowOff>100403</xdr:rowOff>
    </xdr:to>
    <xdr:cxnSp macro="">
      <xdr:nvCxnSpPr>
        <xdr:cNvPr id="705" name="直線コネクタ 704"/>
        <xdr:cNvCxnSpPr/>
      </xdr:nvCxnSpPr>
      <xdr:spPr>
        <a:xfrm flipV="1">
          <a:off x="12814300" y="16373021"/>
          <a:ext cx="8890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6" name="フローチャート: 判断 705"/>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104818</xdr:rowOff>
    </xdr:from>
    <xdr:ext cx="534377" cy="259045"/>
    <xdr:sp macro="" textlink="">
      <xdr:nvSpPr>
        <xdr:cNvPr id="707" name="テキスト ボックス 706"/>
        <xdr:cNvSpPr txBox="1"/>
      </xdr:nvSpPr>
      <xdr:spPr>
        <a:xfrm>
          <a:off x="13436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8" name="フローチャート: 判断 707"/>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46502</xdr:rowOff>
    </xdr:from>
    <xdr:ext cx="534377" cy="259045"/>
    <xdr:sp macro="" textlink="">
      <xdr:nvSpPr>
        <xdr:cNvPr id="709" name="テキスト ボックス 708"/>
        <xdr:cNvSpPr txBox="1"/>
      </xdr:nvSpPr>
      <xdr:spPr>
        <a:xfrm>
          <a:off x="12547111" y="165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137288</xdr:rowOff>
    </xdr:from>
    <xdr:to>
      <xdr:col>85</xdr:col>
      <xdr:colOff>177800</xdr:colOff>
      <xdr:row>95</xdr:row>
      <xdr:rowOff>67438</xdr:rowOff>
    </xdr:to>
    <xdr:sp macro="" textlink="">
      <xdr:nvSpPr>
        <xdr:cNvPr id="715" name="楕円 714"/>
        <xdr:cNvSpPr/>
      </xdr:nvSpPr>
      <xdr:spPr>
        <a:xfrm>
          <a:off x="16268700" y="162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160165</xdr:rowOff>
    </xdr:from>
    <xdr:ext cx="599010" cy="259045"/>
    <xdr:sp macro="" textlink="">
      <xdr:nvSpPr>
        <xdr:cNvPr id="716" name="公債費該当値テキスト"/>
        <xdr:cNvSpPr txBox="1"/>
      </xdr:nvSpPr>
      <xdr:spPr>
        <a:xfrm>
          <a:off x="16370300" y="161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130146</xdr:rowOff>
    </xdr:from>
    <xdr:to>
      <xdr:col>81</xdr:col>
      <xdr:colOff>101600</xdr:colOff>
      <xdr:row>95</xdr:row>
      <xdr:rowOff>60296</xdr:rowOff>
    </xdr:to>
    <xdr:sp macro="" textlink="">
      <xdr:nvSpPr>
        <xdr:cNvPr id="717" name="楕円 716"/>
        <xdr:cNvSpPr/>
      </xdr:nvSpPr>
      <xdr:spPr>
        <a:xfrm>
          <a:off x="15430500" y="1624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76823</xdr:rowOff>
    </xdr:from>
    <xdr:ext cx="599010" cy="259045"/>
    <xdr:sp macro="" textlink="">
      <xdr:nvSpPr>
        <xdr:cNvPr id="718" name="テキスト ボックス 717"/>
        <xdr:cNvSpPr txBox="1"/>
      </xdr:nvSpPr>
      <xdr:spPr>
        <a:xfrm>
          <a:off x="15181795" y="1602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104085</xdr:rowOff>
    </xdr:from>
    <xdr:to>
      <xdr:col>76</xdr:col>
      <xdr:colOff>165100</xdr:colOff>
      <xdr:row>95</xdr:row>
      <xdr:rowOff>34235</xdr:rowOff>
    </xdr:to>
    <xdr:sp macro="" textlink="">
      <xdr:nvSpPr>
        <xdr:cNvPr id="719" name="楕円 718"/>
        <xdr:cNvSpPr/>
      </xdr:nvSpPr>
      <xdr:spPr>
        <a:xfrm>
          <a:off x="14541500" y="162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50762</xdr:rowOff>
    </xdr:from>
    <xdr:ext cx="599010" cy="259045"/>
    <xdr:sp macro="" textlink="">
      <xdr:nvSpPr>
        <xdr:cNvPr id="720" name="テキスト ボックス 719"/>
        <xdr:cNvSpPr txBox="1"/>
      </xdr:nvSpPr>
      <xdr:spPr>
        <a:xfrm>
          <a:off x="14292795" y="1599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34471</xdr:rowOff>
    </xdr:from>
    <xdr:to>
      <xdr:col>72</xdr:col>
      <xdr:colOff>38100</xdr:colOff>
      <xdr:row>95</xdr:row>
      <xdr:rowOff>136071</xdr:rowOff>
    </xdr:to>
    <xdr:sp macro="" textlink="">
      <xdr:nvSpPr>
        <xdr:cNvPr id="721" name="楕円 720"/>
        <xdr:cNvSpPr/>
      </xdr:nvSpPr>
      <xdr:spPr>
        <a:xfrm>
          <a:off x="13652500" y="1632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152598</xdr:rowOff>
    </xdr:from>
    <xdr:ext cx="534377" cy="259045"/>
    <xdr:sp macro="" textlink="">
      <xdr:nvSpPr>
        <xdr:cNvPr id="722" name="テキスト ボックス 721"/>
        <xdr:cNvSpPr txBox="1"/>
      </xdr:nvSpPr>
      <xdr:spPr>
        <a:xfrm>
          <a:off x="13436111" y="160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49603</xdr:rowOff>
    </xdr:from>
    <xdr:to>
      <xdr:col>67</xdr:col>
      <xdr:colOff>101600</xdr:colOff>
      <xdr:row>95</xdr:row>
      <xdr:rowOff>151203</xdr:rowOff>
    </xdr:to>
    <xdr:sp macro="" textlink="">
      <xdr:nvSpPr>
        <xdr:cNvPr id="723" name="楕円 722"/>
        <xdr:cNvSpPr/>
      </xdr:nvSpPr>
      <xdr:spPr>
        <a:xfrm>
          <a:off x="12763500" y="1633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167730</xdr:rowOff>
    </xdr:from>
    <xdr:ext cx="534377" cy="259045"/>
    <xdr:sp macro="" textlink="">
      <xdr:nvSpPr>
        <xdr:cNvPr id="724" name="テキスト ボックス 723"/>
        <xdr:cNvSpPr txBox="1"/>
      </xdr:nvSpPr>
      <xdr:spPr>
        <a:xfrm>
          <a:off x="12547111" y="161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0" name="テキスト ボックス 73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2" name="テキスト ボックス 74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4" name="テキスト ボックス 743"/>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8" name="直線コネクタ 747"/>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9" name="諸支出金最小値テキスト"/>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51" name="諸支出金最大値テキスト"/>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2" name="直線コネクタ 751"/>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4" name="諸支出金平均値テキスト"/>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フローチャート: 判断 754"/>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7" name="フローチャート: 判断 756"/>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8" name="テキスト ボックス 757"/>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60" name="フローチャート: 判断 759"/>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61" name="テキスト ボックス 760"/>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3" name="フローチャート: 判断 762"/>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4" name="テキスト ボックス 763"/>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5" name="フローチャート: 判断 764"/>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6" name="テキスト ボックス 765"/>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3" name="諸支出金該当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人当たりの額は</a:t>
          </a:r>
          <a:r>
            <a:rPr kumimoji="1" lang="en-US" altLang="ja-JP" sz="1100">
              <a:solidFill>
                <a:schemeClr val="dk1"/>
              </a:solidFill>
              <a:effectLst/>
              <a:latin typeface="+mn-lt"/>
              <a:ea typeface="+mn-ea"/>
              <a:cs typeface="+mn-cs"/>
            </a:rPr>
            <a:t>960,389</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類似団体平均を上回っている経費は、</a:t>
          </a:r>
          <a:r>
            <a:rPr kumimoji="1" lang="ja-JP" altLang="ja-JP" sz="1100">
              <a:solidFill>
                <a:schemeClr val="dk1"/>
              </a:solidFill>
              <a:effectLst/>
              <a:latin typeface="+mn-lt"/>
              <a:ea typeface="+mn-ea"/>
              <a:cs typeface="+mn-cs"/>
            </a:rPr>
            <a:t>衛生費の</a:t>
          </a:r>
          <a:r>
            <a:rPr kumimoji="1" lang="en-US" altLang="ja-JP" sz="1100">
              <a:solidFill>
                <a:schemeClr val="dk1"/>
              </a:solidFill>
              <a:effectLst/>
              <a:latin typeface="+mn-lt"/>
              <a:ea typeface="+mn-ea"/>
              <a:cs typeface="+mn-cs"/>
            </a:rPr>
            <a:t>133,469</a:t>
          </a:r>
          <a:r>
            <a:rPr kumimoji="1" lang="ja-JP" altLang="ja-JP" sz="1100">
              <a:solidFill>
                <a:schemeClr val="dk1"/>
              </a:solidFill>
              <a:effectLst/>
              <a:latin typeface="+mn-lt"/>
              <a:ea typeface="+mn-ea"/>
              <a:cs typeface="+mn-cs"/>
            </a:rPr>
            <a:t>円、教育費の</a:t>
          </a:r>
          <a:r>
            <a:rPr kumimoji="1" lang="en-US" altLang="ja-JP" sz="1100">
              <a:solidFill>
                <a:schemeClr val="dk1"/>
              </a:solidFill>
              <a:effectLst/>
              <a:latin typeface="+mn-lt"/>
              <a:ea typeface="+mn-ea"/>
              <a:cs typeface="+mn-cs"/>
            </a:rPr>
            <a:t>116,583</a:t>
          </a:r>
          <a:r>
            <a:rPr kumimoji="1" lang="ja-JP" altLang="ja-JP" sz="1100">
              <a:solidFill>
                <a:schemeClr val="dk1"/>
              </a:solidFill>
              <a:effectLst/>
              <a:latin typeface="+mn-lt"/>
              <a:ea typeface="+mn-ea"/>
              <a:cs typeface="+mn-cs"/>
            </a:rPr>
            <a:t>円、消防費の</a:t>
          </a:r>
          <a:r>
            <a:rPr kumimoji="1" lang="en-US" altLang="ja-JP" sz="1100">
              <a:solidFill>
                <a:schemeClr val="dk1"/>
              </a:solidFill>
              <a:effectLst/>
              <a:latin typeface="+mn-lt"/>
              <a:ea typeface="+mn-ea"/>
              <a:cs typeface="+mn-cs"/>
            </a:rPr>
            <a:t>45,490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す。衛生費は、国保病院の運営に要する経費の負担や一般廃棄物収集・処理事業費などの経費等が主な要因となっており、教育費は、公民館や</a:t>
          </a:r>
          <a:r>
            <a:rPr kumimoji="1" lang="ja-JP" altLang="en-US" sz="1100">
              <a:solidFill>
                <a:schemeClr val="dk1"/>
              </a:solidFill>
              <a:effectLst/>
              <a:latin typeface="+mn-lt"/>
              <a:ea typeface="+mn-ea"/>
              <a:cs typeface="+mn-cs"/>
            </a:rPr>
            <a:t>義務教育学校校舎</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改修</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増額が主な要因</a:t>
          </a:r>
          <a:r>
            <a:rPr kumimoji="1" lang="ja-JP" altLang="en-US" sz="1100">
              <a:solidFill>
                <a:schemeClr val="dk1"/>
              </a:solidFill>
              <a:effectLst/>
              <a:latin typeface="+mn-lt"/>
              <a:ea typeface="+mn-ea"/>
              <a:cs typeface="+mn-cs"/>
            </a:rPr>
            <a:t>です</a:t>
          </a:r>
          <a:r>
            <a:rPr kumimoji="1" lang="ja-JP" altLang="ja-JP" sz="1100">
              <a:solidFill>
                <a:schemeClr val="dk1"/>
              </a:solidFill>
              <a:effectLst/>
              <a:latin typeface="+mn-lt"/>
              <a:ea typeface="+mn-ea"/>
              <a:cs typeface="+mn-cs"/>
            </a:rPr>
            <a:t>。消防費はウトロ地区</a:t>
          </a:r>
          <a:r>
            <a:rPr kumimoji="1" lang="ja-JP" altLang="en-US" sz="1100">
              <a:solidFill>
                <a:schemeClr val="dk1"/>
              </a:solidFill>
              <a:effectLst/>
              <a:latin typeface="+mn-lt"/>
              <a:ea typeface="+mn-ea"/>
              <a:cs typeface="+mn-cs"/>
            </a:rPr>
            <a:t>の観光・住宅地への防火対策への投資が必要であることによるもの</a:t>
          </a:r>
          <a:r>
            <a:rPr kumimoji="1" lang="ja-JP" altLang="ja-JP" sz="1100">
              <a:solidFill>
                <a:schemeClr val="dk1"/>
              </a:solidFill>
              <a:effectLst/>
              <a:latin typeface="+mn-lt"/>
              <a:ea typeface="+mn-ea"/>
              <a:cs typeface="+mn-cs"/>
            </a:rPr>
            <a:t>です。公債費は、起債元利償還額が概ね</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億円となっていることから、１人当たりコストは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万円前後の状況となっており、引き続き計画的な事業の実施により財政負担の平準化を図るとともに、建設事業の財源は補助金や交付税措置のある起債の活用するなど、健全な財政運営に努めます。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財政調整基金は、令和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a:t>
          </a:r>
          <a:r>
            <a:rPr lang="ja-JP" altLang="en-US" sz="1100">
              <a:solidFill>
                <a:schemeClr val="dk1"/>
              </a:solidFill>
              <a:effectLst/>
              <a:latin typeface="+mn-lt"/>
              <a:ea typeface="+mn-ea"/>
              <a:cs typeface="+mn-cs"/>
            </a:rPr>
            <a:t>約２</a:t>
          </a:r>
          <a:r>
            <a:rPr lang="ja-JP" altLang="ja-JP" sz="1100">
              <a:solidFill>
                <a:schemeClr val="dk1"/>
              </a:solidFill>
              <a:effectLst/>
              <a:latin typeface="+mn-lt"/>
              <a:ea typeface="+mn-ea"/>
              <a:cs typeface="+mn-cs"/>
            </a:rPr>
            <a:t>億円の積立を行ったため</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しました。</a:t>
          </a:r>
          <a:endParaRPr lang="ja-JP" altLang="ja-JP" sz="1400">
            <a:effectLst/>
          </a:endParaRPr>
        </a:p>
        <a:p>
          <a:r>
            <a:rPr lang="ja-JP" altLang="ja-JP" sz="1100">
              <a:solidFill>
                <a:schemeClr val="dk1"/>
              </a:solidFill>
              <a:effectLst/>
              <a:latin typeface="+mn-lt"/>
              <a:ea typeface="+mn-ea"/>
              <a:cs typeface="+mn-cs"/>
            </a:rPr>
            <a:t>　実質収支額は例年</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億円前後の額となっており、実質収支比率は概ね</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前後の推移となっています。</a:t>
          </a:r>
          <a:endParaRPr lang="ja-JP" altLang="ja-JP" sz="1400">
            <a:effectLst/>
          </a:endParaRPr>
        </a:p>
        <a:p>
          <a:r>
            <a:rPr lang="ja-JP" altLang="ja-JP" sz="1100">
              <a:solidFill>
                <a:schemeClr val="dk1"/>
              </a:solidFill>
              <a:effectLst/>
              <a:latin typeface="+mn-lt"/>
              <a:ea typeface="+mn-ea"/>
              <a:cs typeface="+mn-cs"/>
            </a:rPr>
            <a:t>　実質単年度収支は、令和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若干の赤字となりました</a:t>
          </a:r>
          <a:r>
            <a:rPr lang="ja-JP" altLang="en-US" sz="1100">
              <a:solidFill>
                <a:schemeClr val="dk1"/>
              </a:solidFill>
              <a:effectLst/>
              <a:latin typeface="+mn-lt"/>
              <a:ea typeface="+mn-ea"/>
              <a:cs typeface="+mn-cs"/>
            </a:rPr>
            <a:t>が、令和５年度は約２億円の黒字でした。</a:t>
          </a:r>
          <a:endParaRPr lang="ja-JP" altLang="ja-JP" sz="1400">
            <a:effectLst/>
          </a:endParaRPr>
        </a:p>
        <a:p>
          <a:r>
            <a:rPr lang="ja-JP" altLang="ja-JP" sz="1100">
              <a:solidFill>
                <a:schemeClr val="dk1"/>
              </a:solidFill>
              <a:effectLst/>
              <a:latin typeface="+mn-lt"/>
              <a:ea typeface="+mn-ea"/>
              <a:cs typeface="+mn-cs"/>
            </a:rPr>
            <a:t>　今後も、財政調整基金をはじめ各種基金の運用による財政運営が求められるため、より一層の効率的な行財政運営</a:t>
          </a:r>
          <a:r>
            <a:rPr lang="ja-JP" altLang="en-US" sz="1100">
              <a:solidFill>
                <a:schemeClr val="dk1"/>
              </a:solidFill>
              <a:effectLst/>
              <a:latin typeface="+mn-lt"/>
              <a:ea typeface="+mn-ea"/>
              <a:cs typeface="+mn-cs"/>
            </a:rPr>
            <a:t>に努めます。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斜里</a:t>
          </a:r>
          <a:r>
            <a:rPr lang="ja-JP" altLang="ja-JP" sz="1100">
              <a:solidFill>
                <a:schemeClr val="dk1"/>
              </a:solidFill>
              <a:effectLst/>
              <a:latin typeface="+mn-lt"/>
              <a:ea typeface="+mn-ea"/>
              <a:cs typeface="+mn-cs"/>
            </a:rPr>
            <a:t>町</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は、一般会計及び５特別会計並びに２事業会計の執行で</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連結実質赤字比率は算出されていません。</a:t>
          </a:r>
          <a:endParaRPr lang="ja-JP" altLang="ja-JP" sz="1400">
            <a:effectLst/>
          </a:endParaRPr>
        </a:p>
        <a:p>
          <a:r>
            <a:rPr lang="ja-JP" altLang="ja-JP" sz="1100">
              <a:solidFill>
                <a:schemeClr val="dk1"/>
              </a:solidFill>
              <a:effectLst/>
              <a:latin typeface="+mn-lt"/>
              <a:ea typeface="+mn-ea"/>
              <a:cs typeface="+mn-cs"/>
            </a:rPr>
            <a:t>　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年度の決算状況は、一般会計及び国立公園内森林保全事業特別会計の合計で</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百万円の実質収支の黒字、国民健康保険事業他</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事業（介護保険事業、後期高齢者医療）の特別会計における実質収支は合わせて</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百万円の黒字、公共下水道事業においては、</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百</a:t>
          </a:r>
          <a:r>
            <a:rPr lang="ja-JP" altLang="ja-JP" sz="1100">
              <a:solidFill>
                <a:schemeClr val="dk1"/>
              </a:solidFill>
              <a:effectLst/>
              <a:latin typeface="+mn-lt"/>
              <a:ea typeface="+mn-ea"/>
              <a:cs typeface="+mn-cs"/>
            </a:rPr>
            <a:t>万円の資金剰余額と</a:t>
          </a:r>
          <a:r>
            <a:rPr lang="ja-JP" altLang="en-US" sz="1100">
              <a:solidFill>
                <a:schemeClr val="dk1"/>
              </a:solidFill>
              <a:effectLst/>
              <a:latin typeface="+mn-lt"/>
              <a:ea typeface="+mn-ea"/>
              <a:cs typeface="+mn-cs"/>
            </a:rPr>
            <a:t>なりました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また、水道事業会計及び病院事業会計</a:t>
          </a:r>
          <a:r>
            <a:rPr lang="ja-JP" altLang="en-US" sz="1100">
              <a:solidFill>
                <a:schemeClr val="dk1"/>
              </a:solidFill>
              <a:effectLst/>
              <a:latin typeface="+mn-lt"/>
              <a:ea typeface="+mn-ea"/>
              <a:cs typeface="+mn-cs"/>
            </a:rPr>
            <a:t>では</a:t>
          </a:r>
          <a:r>
            <a:rPr lang="ja-JP" altLang="ja-JP" sz="1100">
              <a:solidFill>
                <a:schemeClr val="dk1"/>
              </a:solidFill>
              <a:effectLst/>
              <a:latin typeface="+mn-lt"/>
              <a:ea typeface="+mn-ea"/>
              <a:cs typeface="+mn-cs"/>
            </a:rPr>
            <a:t>、資金不足額は算出されませんでした。</a:t>
          </a:r>
          <a:endParaRPr lang="ja-JP" altLang="ja-JP" sz="1400">
            <a:effectLst/>
          </a:endParaRPr>
        </a:p>
        <a:p>
          <a:r>
            <a:rPr lang="ja-JP" altLang="ja-JP" sz="1100">
              <a:solidFill>
                <a:schemeClr val="dk1"/>
              </a:solidFill>
              <a:effectLst/>
              <a:latin typeface="+mn-lt"/>
              <a:ea typeface="+mn-ea"/>
              <a:cs typeface="+mn-cs"/>
            </a:rPr>
            <a:t>　全会計を合わせた連結実質収支額は</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7,364</a:t>
          </a:r>
          <a:r>
            <a:rPr lang="ja-JP" altLang="ja-JP" sz="1100">
              <a:solidFill>
                <a:schemeClr val="dk1"/>
              </a:solidFill>
              <a:effectLst/>
              <a:latin typeface="+mn-lt"/>
              <a:ea typeface="+mn-ea"/>
              <a:cs typeface="+mn-cs"/>
            </a:rPr>
            <a:t>万円となり、前年度の額</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9,971</a:t>
          </a:r>
          <a:r>
            <a:rPr lang="ja-JP" altLang="en-US" sz="1100">
              <a:solidFill>
                <a:schemeClr val="dk1"/>
              </a:solidFill>
              <a:effectLst/>
              <a:latin typeface="+mn-lt"/>
              <a:ea typeface="+mn-ea"/>
              <a:cs typeface="+mn-cs"/>
            </a:rPr>
            <a:t>万円</a:t>
          </a:r>
          <a:r>
            <a:rPr lang="ja-JP" altLang="ja-JP" sz="1100">
              <a:solidFill>
                <a:schemeClr val="dk1"/>
              </a:solidFill>
              <a:effectLst/>
              <a:latin typeface="+mn-lt"/>
              <a:ea typeface="+mn-ea"/>
              <a:cs typeface="+mn-cs"/>
            </a:rPr>
            <a:t>との比較では</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7,393</a:t>
          </a:r>
          <a:r>
            <a:rPr lang="ja-JP" altLang="ja-JP" sz="1100">
              <a:solidFill>
                <a:schemeClr val="dk1"/>
              </a:solidFill>
              <a:effectLst/>
              <a:latin typeface="+mn-lt"/>
              <a:ea typeface="+mn-ea"/>
              <a:cs typeface="+mn-cs"/>
            </a:rPr>
            <a:t>万円の増額と</a:t>
          </a:r>
          <a:r>
            <a:rPr lang="ja-JP" altLang="en-US" sz="1100">
              <a:solidFill>
                <a:schemeClr val="dk1"/>
              </a:solidFill>
              <a:effectLst/>
              <a:latin typeface="+mn-lt"/>
              <a:ea typeface="+mn-ea"/>
              <a:cs typeface="+mn-cs"/>
            </a:rPr>
            <a:t>なりました。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今後とも、安定的な財政運営のために適正な歳出に抑えることと必要な町民負担とのバランスをとるよう努めます。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一般会計における元利償還額は、計画的な事業執行や公的補償金免除繰上償還の実施、</a:t>
          </a:r>
          <a:r>
            <a:rPr lang="ja-JP" altLang="en-US" sz="1100">
              <a:solidFill>
                <a:schemeClr val="dk1"/>
              </a:solidFill>
              <a:effectLst/>
              <a:latin typeface="+mn-lt"/>
              <a:ea typeface="+mn-ea"/>
              <a:cs typeface="+mn-cs"/>
            </a:rPr>
            <a:t>変動金利方式地方債の</a:t>
          </a:r>
          <a:r>
            <a:rPr lang="ja-JP" altLang="ja-JP" sz="1100">
              <a:solidFill>
                <a:schemeClr val="dk1"/>
              </a:solidFill>
              <a:effectLst/>
              <a:latin typeface="+mn-lt"/>
              <a:ea typeface="+mn-ea"/>
              <a:cs typeface="+mn-cs"/>
            </a:rPr>
            <a:t>金利見直しによる利子の減などにより、単年度での償還額は</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す。</a:t>
          </a:r>
          <a:endParaRPr lang="ja-JP" altLang="ja-JP" sz="1400">
            <a:effectLst/>
          </a:endParaRPr>
        </a:p>
        <a:p>
          <a:r>
            <a:rPr lang="ja-JP" altLang="ja-JP" sz="1100">
              <a:solidFill>
                <a:schemeClr val="dk1"/>
              </a:solidFill>
              <a:effectLst/>
              <a:latin typeface="+mn-lt"/>
              <a:ea typeface="+mn-ea"/>
              <a:cs typeface="+mn-cs"/>
            </a:rPr>
            <a:t>　公営企業債の元利償還に対する繰入金は、病院事業及び水道事業、公共下水道事業に対するものです。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水道・下水道事業はそれぞれの「経営戦略」、病院事業は「経営強化プラン」により経営効率化に取り組んでいます。</a:t>
          </a:r>
          <a:endParaRPr lang="ja-JP" altLang="ja-JP" sz="1400">
            <a:effectLst/>
          </a:endParaRPr>
        </a:p>
        <a:p>
          <a:r>
            <a:rPr lang="ja-JP" altLang="ja-JP" sz="1100">
              <a:solidFill>
                <a:schemeClr val="dk1"/>
              </a:solidFill>
              <a:effectLst/>
              <a:latin typeface="+mn-lt"/>
              <a:ea typeface="+mn-ea"/>
              <a:cs typeface="+mn-cs"/>
            </a:rPr>
            <a:t>　算入公債費等は、</a:t>
          </a:r>
          <a:r>
            <a:rPr lang="ja-JP" altLang="en-US" sz="1100">
              <a:solidFill>
                <a:schemeClr val="dk1"/>
              </a:solidFill>
              <a:effectLst/>
              <a:latin typeface="+mn-lt"/>
              <a:ea typeface="+mn-ea"/>
              <a:cs typeface="+mn-cs"/>
            </a:rPr>
            <a:t>過疎・</a:t>
          </a:r>
          <a:r>
            <a:rPr lang="ja-JP" altLang="ja-JP" sz="1100">
              <a:solidFill>
                <a:schemeClr val="dk1"/>
              </a:solidFill>
              <a:effectLst/>
              <a:latin typeface="+mn-lt"/>
              <a:ea typeface="+mn-ea"/>
              <a:cs typeface="+mn-cs"/>
            </a:rPr>
            <a:t>辺地対策事業債や臨時財政対策債、公共道路整備等の財源対策債などの償還</a:t>
          </a:r>
          <a:r>
            <a:rPr lang="ja-JP" altLang="en-US" sz="1100">
              <a:solidFill>
                <a:schemeClr val="dk1"/>
              </a:solidFill>
              <a:effectLst/>
              <a:latin typeface="+mn-lt"/>
              <a:ea typeface="+mn-ea"/>
              <a:cs typeface="+mn-cs"/>
            </a:rPr>
            <a:t>費で</a:t>
          </a:r>
          <a:r>
            <a:rPr lang="ja-JP" altLang="ja-JP" sz="1100">
              <a:solidFill>
                <a:schemeClr val="dk1"/>
              </a:solidFill>
              <a:effectLst/>
              <a:latin typeface="+mn-lt"/>
              <a:ea typeface="+mn-ea"/>
              <a:cs typeface="+mn-cs"/>
            </a:rPr>
            <a:t>、約</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減債基金は、約</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億円の積立残高</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すが、満期一括償還地方債の償還財源として積み立てている額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ないため、空欄となっています。</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一般会計等における地方債現在高</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年度以降、新一般廃棄物処理施設の建設事業債や国の補正予算債の発行、公共施設の長寿命化事業等により、</a:t>
          </a:r>
          <a:r>
            <a:rPr lang="en-US" altLang="ja-JP" sz="1100">
              <a:solidFill>
                <a:schemeClr val="dk1"/>
              </a:solidFill>
              <a:effectLst/>
              <a:latin typeface="+mn-lt"/>
              <a:ea typeface="+mn-ea"/>
              <a:cs typeface="+mn-cs"/>
            </a:rPr>
            <a:t>120</a:t>
          </a:r>
          <a:r>
            <a:rPr lang="ja-JP" altLang="ja-JP" sz="1100">
              <a:solidFill>
                <a:schemeClr val="dk1"/>
              </a:solidFill>
              <a:effectLst/>
              <a:latin typeface="+mn-lt"/>
              <a:ea typeface="+mn-ea"/>
              <a:cs typeface="+mn-cs"/>
            </a:rPr>
            <a:t>億円前後で推移</a:t>
          </a:r>
          <a:r>
            <a:rPr lang="ja-JP" altLang="en-US" sz="1100">
              <a:solidFill>
                <a:schemeClr val="dk1"/>
              </a:solidFill>
              <a:effectLst/>
              <a:latin typeface="+mn-lt"/>
              <a:ea typeface="+mn-ea"/>
              <a:cs typeface="+mn-cs"/>
            </a:rPr>
            <a:t>していましたが、近年は減少傾向です。</a:t>
          </a:r>
          <a:endParaRPr lang="ja-JP" altLang="ja-JP">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建設改良に関する</a:t>
          </a:r>
          <a:r>
            <a:rPr lang="ja-JP" altLang="ja-JP" sz="1100">
              <a:solidFill>
                <a:schemeClr val="dk1"/>
              </a:solidFill>
              <a:effectLst/>
              <a:latin typeface="+mn-lt"/>
              <a:ea typeface="+mn-ea"/>
              <a:cs typeface="+mn-cs"/>
            </a:rPr>
            <a:t>債務負担行為</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支出予定額は、前年度比で約</a:t>
          </a:r>
          <a:r>
            <a:rPr lang="en-US" altLang="ja-JP" sz="1100">
              <a:solidFill>
                <a:schemeClr val="dk1"/>
              </a:solidFill>
              <a:effectLst/>
              <a:latin typeface="+mn-lt"/>
              <a:ea typeface="+mn-ea"/>
              <a:cs typeface="+mn-cs"/>
            </a:rPr>
            <a:t>9,000</a:t>
          </a:r>
          <a:r>
            <a:rPr lang="ja-JP" altLang="ja-JP" sz="1100">
              <a:solidFill>
                <a:schemeClr val="dk1"/>
              </a:solidFill>
              <a:effectLst/>
              <a:latin typeface="+mn-lt"/>
              <a:ea typeface="+mn-ea"/>
              <a:cs typeface="+mn-cs"/>
            </a:rPr>
            <a:t>万円減少</a:t>
          </a:r>
          <a:r>
            <a:rPr lang="ja-JP" altLang="en-US" sz="1100">
              <a:solidFill>
                <a:schemeClr val="dk1"/>
              </a:solidFill>
              <a:effectLst/>
              <a:latin typeface="+mn-lt"/>
              <a:ea typeface="+mn-ea"/>
              <a:cs typeface="+mn-cs"/>
            </a:rPr>
            <a:t>しました</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公営企業債等繰入見込額は、病院・水道・下水道事業会計に対する</a:t>
          </a:r>
          <a:r>
            <a:rPr lang="ja-JP" altLang="en-US" sz="1100">
              <a:solidFill>
                <a:schemeClr val="dk1"/>
              </a:solidFill>
              <a:effectLst/>
              <a:latin typeface="+mn-lt"/>
              <a:ea typeface="+mn-ea"/>
              <a:cs typeface="+mn-cs"/>
            </a:rPr>
            <a:t>繰り入れで</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前年度比で約</a:t>
          </a:r>
          <a:r>
            <a:rPr lang="en-US" altLang="ja-JP" sz="1100">
              <a:solidFill>
                <a:schemeClr val="dk1"/>
              </a:solidFill>
              <a:effectLst/>
              <a:latin typeface="+mn-lt"/>
              <a:ea typeface="+mn-ea"/>
              <a:cs typeface="+mn-cs"/>
            </a:rPr>
            <a:t>5,200</a:t>
          </a:r>
          <a:r>
            <a:rPr lang="ja-JP" altLang="ja-JP" sz="1100">
              <a:solidFill>
                <a:schemeClr val="dk1"/>
              </a:solidFill>
              <a:effectLst/>
              <a:latin typeface="+mn-lt"/>
              <a:ea typeface="+mn-ea"/>
              <a:cs typeface="+mn-cs"/>
            </a:rPr>
            <a:t>万円増</a:t>
          </a:r>
          <a:r>
            <a:rPr lang="ja-JP" altLang="en-US" sz="1100">
              <a:solidFill>
                <a:schemeClr val="dk1"/>
              </a:solidFill>
              <a:effectLst/>
              <a:latin typeface="+mn-lt"/>
              <a:ea typeface="+mn-ea"/>
              <a:cs typeface="+mn-cs"/>
            </a:rPr>
            <a:t>加しました</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組合等負担等見込額は、消防庁舎改築や３町終末処理事業組合の地方債の償還</a:t>
          </a:r>
          <a:r>
            <a:rPr lang="ja-JP" altLang="en-US" sz="1100">
              <a:solidFill>
                <a:schemeClr val="dk1"/>
              </a:solidFill>
              <a:effectLst/>
              <a:latin typeface="+mn-lt"/>
              <a:ea typeface="+mn-ea"/>
              <a:cs typeface="+mn-cs"/>
            </a:rPr>
            <a:t>が進み負担金が</a:t>
          </a:r>
          <a:r>
            <a:rPr lang="ja-JP" altLang="ja-JP" sz="1100">
              <a:solidFill>
                <a:schemeClr val="dk1"/>
              </a:solidFill>
              <a:effectLst/>
              <a:latin typeface="+mn-lt"/>
              <a:ea typeface="+mn-ea"/>
              <a:cs typeface="+mn-cs"/>
            </a:rPr>
            <a:t>減少しています。</a:t>
          </a:r>
          <a:endParaRPr lang="ja-JP" altLang="ja-JP">
            <a:effectLst/>
          </a:endParaRPr>
        </a:p>
        <a:p>
          <a:r>
            <a:rPr lang="ja-JP" altLang="ja-JP" sz="1100">
              <a:solidFill>
                <a:schemeClr val="dk1"/>
              </a:solidFill>
              <a:effectLst/>
              <a:latin typeface="+mn-lt"/>
              <a:ea typeface="+mn-ea"/>
              <a:cs typeface="+mn-cs"/>
            </a:rPr>
            <a:t>　退職手当負担見込額は、行財政改革に伴う職員数の減少等により、減少傾向</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す。</a:t>
          </a:r>
          <a:endParaRPr lang="ja-JP" altLang="ja-JP">
            <a:effectLst/>
          </a:endParaRPr>
        </a:p>
        <a:p>
          <a:r>
            <a:rPr lang="ja-JP" altLang="ja-JP" sz="1100">
              <a:solidFill>
                <a:schemeClr val="dk1"/>
              </a:solidFill>
              <a:effectLst/>
              <a:latin typeface="+mn-lt"/>
              <a:ea typeface="+mn-ea"/>
              <a:cs typeface="+mn-cs"/>
            </a:rPr>
            <a:t>　充当可能基金は、</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8,800</a:t>
          </a:r>
          <a:r>
            <a:rPr lang="ja-JP" altLang="ja-JP" sz="1100">
              <a:solidFill>
                <a:schemeClr val="dk1"/>
              </a:solidFill>
              <a:effectLst/>
              <a:latin typeface="+mn-lt"/>
              <a:ea typeface="+mn-ea"/>
              <a:cs typeface="+mn-cs"/>
            </a:rPr>
            <a:t>万円</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すが、約半分が財政調整基金（</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億円）で、残りは国民健康保険基金等の特定目的基金</a:t>
          </a:r>
          <a:r>
            <a:rPr lang="ja-JP" altLang="en-US" sz="1100">
              <a:solidFill>
                <a:schemeClr val="dk1"/>
              </a:solidFill>
              <a:effectLst/>
              <a:latin typeface="+mn-lt"/>
              <a:ea typeface="+mn-ea"/>
              <a:cs typeface="+mn-cs"/>
            </a:rPr>
            <a:t>です。</a:t>
          </a:r>
          <a:r>
            <a:rPr lang="ja-JP" altLang="ja-JP" sz="1100">
              <a:solidFill>
                <a:schemeClr val="dk1"/>
              </a:solidFill>
              <a:effectLst/>
              <a:latin typeface="+mn-lt"/>
              <a:ea typeface="+mn-ea"/>
              <a:cs typeface="+mn-cs"/>
            </a:rPr>
            <a:t>充当可能財源等は、町営住宅使用料等や都市計画税等</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す。</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北海道斜里町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ほとんどの基金を定期預金で管理していることから、運用益は少額</a:t>
          </a:r>
          <a:r>
            <a:rPr kumimoji="1" lang="ja-JP" altLang="en-US" sz="1100">
              <a:solidFill>
                <a:schemeClr val="dk1"/>
              </a:solidFill>
              <a:effectLst/>
              <a:latin typeface="+mn-lt"/>
              <a:ea typeface="+mn-ea"/>
              <a:cs typeface="+mn-cs"/>
            </a:rPr>
            <a:t>であ</a:t>
          </a:r>
          <a:r>
            <a:rPr kumimoji="1" lang="ja-JP" altLang="ja-JP" sz="1100">
              <a:solidFill>
                <a:schemeClr val="dk1"/>
              </a:solidFill>
              <a:effectLst/>
              <a:latin typeface="+mn-lt"/>
              <a:ea typeface="+mn-ea"/>
              <a:cs typeface="+mn-cs"/>
            </a:rPr>
            <a:t>り、</a:t>
          </a:r>
          <a:r>
            <a:rPr kumimoji="1" lang="ja-JP" altLang="en-US" sz="1100">
              <a:solidFill>
                <a:schemeClr val="dk1"/>
              </a:solidFill>
              <a:effectLst/>
              <a:latin typeface="+mn-lt"/>
              <a:ea typeface="+mn-ea"/>
              <a:cs typeface="+mn-cs"/>
            </a:rPr>
            <a:t>運用益による</a:t>
          </a:r>
          <a:r>
            <a:rPr kumimoji="1" lang="ja-JP" altLang="ja-JP" sz="1100">
              <a:solidFill>
                <a:schemeClr val="dk1"/>
              </a:solidFill>
              <a:effectLst/>
              <a:latin typeface="+mn-lt"/>
              <a:ea typeface="+mn-ea"/>
              <a:cs typeface="+mn-cs"/>
            </a:rPr>
            <a:t>基金の増額は難しい状況</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す。</a:t>
          </a:r>
          <a:endParaRPr lang="ja-JP" altLang="ja-JP" sz="1400">
            <a:effectLst/>
          </a:endParaRPr>
        </a:p>
        <a:p>
          <a:r>
            <a:rPr kumimoji="1" lang="ja-JP" altLang="ja-JP" sz="1100">
              <a:solidFill>
                <a:schemeClr val="dk1"/>
              </a:solidFill>
              <a:effectLst/>
              <a:latin typeface="+mn-lt"/>
              <a:ea typeface="+mn-ea"/>
              <a:cs typeface="+mn-cs"/>
            </a:rPr>
            <a:t>　一般会計での財源不足額は近年発生していないことや、前年度繰越金などの剰余金を積み立てていることなどから、財政調整基金及び減債基金は現状維持となっていましたが、中期的な財政収支の試算で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年度以降、財政調整基金の繰入が必要な状況</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す。</a:t>
          </a:r>
          <a:endParaRPr lang="ja-JP" altLang="ja-JP" sz="1400">
            <a:effectLst/>
          </a:endParaRPr>
        </a:p>
        <a:p>
          <a:r>
            <a:rPr kumimoji="1" lang="ja-JP" altLang="ja-JP" sz="1100">
              <a:solidFill>
                <a:schemeClr val="dk1"/>
              </a:solidFill>
              <a:effectLst/>
              <a:latin typeface="+mn-lt"/>
              <a:ea typeface="+mn-ea"/>
              <a:cs typeface="+mn-cs"/>
            </a:rPr>
            <a:t>　老朽化した施設の維持管理対策として行う事業や基金設置の目的にある事業への財源対策として、その他特定目的基金を活用していることなどから、特 定目的基金の適正な維持管理に努めます。</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　多くの</a:t>
          </a:r>
          <a:r>
            <a:rPr kumimoji="1" lang="ja-JP" altLang="ja-JP" sz="1100">
              <a:solidFill>
                <a:schemeClr val="dk1"/>
              </a:solidFill>
              <a:effectLst/>
              <a:latin typeface="+mn-lt"/>
              <a:ea typeface="+mn-ea"/>
              <a:cs typeface="+mn-cs"/>
            </a:rPr>
            <a:t>運用益が見込めない状況や将来的な財政運営上、最低限</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基金残高の維持は必要で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効率的な</a:t>
          </a:r>
          <a:r>
            <a:rPr kumimoji="1" lang="ja-JP" altLang="ja-JP" sz="1100">
              <a:solidFill>
                <a:schemeClr val="dk1"/>
              </a:solidFill>
              <a:effectLst/>
              <a:latin typeface="+mn-lt"/>
              <a:ea typeface="+mn-ea"/>
              <a:cs typeface="+mn-cs"/>
            </a:rPr>
            <a:t>歳出の執行などにより基金の 適正な維持に努めます。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普通会計で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の特定目的基金、国民健康保険事業会計及び介護保険事業会計における基金を合わせて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の特定目的基金を設置・管理しており、基金の目的 に沿った運用を行っています。</a:t>
          </a:r>
          <a:endParaRPr lang="ja-JP" altLang="ja-JP" sz="1400">
            <a:effectLst/>
          </a:endParaRPr>
        </a:p>
        <a:p>
          <a:r>
            <a:rPr kumimoji="1" lang="ja-JP" altLang="ja-JP" sz="1100">
              <a:solidFill>
                <a:schemeClr val="dk1"/>
              </a:solidFill>
              <a:effectLst/>
              <a:latin typeface="+mn-lt"/>
              <a:ea typeface="+mn-ea"/>
              <a:cs typeface="+mn-cs"/>
            </a:rPr>
            <a:t>　近年は、公共施設</a:t>
          </a:r>
          <a:r>
            <a:rPr kumimoji="1" lang="ja-JP" altLang="en-US" sz="1100">
              <a:solidFill>
                <a:schemeClr val="dk1"/>
              </a:solidFill>
              <a:effectLst/>
              <a:latin typeface="+mn-lt"/>
              <a:ea typeface="+mn-ea"/>
              <a:cs typeface="+mn-cs"/>
            </a:rPr>
            <a:t>の改修投資や新たな事業実施に要する</a:t>
          </a:r>
          <a:r>
            <a:rPr kumimoji="1" lang="ja-JP" altLang="ja-JP" sz="1100">
              <a:solidFill>
                <a:schemeClr val="dk1"/>
              </a:solidFill>
              <a:effectLst/>
              <a:latin typeface="+mn-lt"/>
              <a:ea typeface="+mn-ea"/>
              <a:cs typeface="+mn-cs"/>
            </a:rPr>
            <a:t>経費に対</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取り崩しが増加しています。また、</a:t>
          </a:r>
          <a:r>
            <a:rPr kumimoji="1" lang="ja-JP" altLang="en-US" sz="1100">
              <a:solidFill>
                <a:schemeClr val="dk1"/>
              </a:solidFill>
              <a:effectLst/>
              <a:latin typeface="+mn-lt"/>
              <a:ea typeface="+mn-ea"/>
              <a:cs typeface="+mn-cs"/>
            </a:rPr>
            <a:t>寄附金をもとにした</a:t>
          </a:r>
          <a:r>
            <a:rPr kumimoji="1" lang="ja-JP" altLang="ja-JP" sz="1100">
              <a:solidFill>
                <a:schemeClr val="dk1"/>
              </a:solidFill>
              <a:effectLst/>
              <a:latin typeface="+mn-lt"/>
              <a:ea typeface="+mn-ea"/>
              <a:cs typeface="+mn-cs"/>
            </a:rPr>
            <a:t>知床国立公園内の森林再生事業</a:t>
          </a:r>
          <a:r>
            <a:rPr kumimoji="1" lang="ja-JP" altLang="en-US" sz="1100">
              <a:solidFill>
                <a:schemeClr val="dk1"/>
              </a:solidFill>
              <a:effectLst/>
              <a:latin typeface="+mn-lt"/>
              <a:ea typeface="+mn-ea"/>
              <a:cs typeface="+mn-cs"/>
            </a:rPr>
            <a:t>は長期的な取り組みであり財政的な基盤が必要であることから、</a:t>
          </a:r>
          <a:r>
            <a:rPr kumimoji="1" lang="ja-JP" altLang="ja-JP" sz="1100">
              <a:solidFill>
                <a:schemeClr val="dk1"/>
              </a:solidFill>
              <a:effectLst/>
              <a:latin typeface="+mn-lt"/>
              <a:ea typeface="+mn-ea"/>
              <a:cs typeface="+mn-cs"/>
            </a:rPr>
            <a:t>計画的に事業を進め</a:t>
          </a:r>
          <a:r>
            <a:rPr kumimoji="1" lang="ja-JP" altLang="en-US" sz="1100">
              <a:solidFill>
                <a:schemeClr val="dk1"/>
              </a:solidFill>
              <a:effectLst/>
              <a:latin typeface="+mn-lt"/>
              <a:ea typeface="+mn-ea"/>
              <a:cs typeface="+mn-cs"/>
            </a:rPr>
            <a:t>ま</a:t>
          </a:r>
          <a:r>
            <a:rPr kumimoji="1" lang="ja-JP" altLang="ja-JP" sz="1100">
              <a:solidFill>
                <a:schemeClr val="dk1"/>
              </a:solidFill>
              <a:effectLst/>
              <a:latin typeface="+mn-lt"/>
              <a:ea typeface="+mn-ea"/>
              <a:cs typeface="+mn-cs"/>
            </a:rPr>
            <a:t>す。</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年度は、特定目的基金への寄附金や運用利子</a:t>
          </a:r>
          <a:r>
            <a:rPr kumimoji="1" lang="ja-JP" altLang="en-US"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1,532</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を積み立て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各種事業の財源として</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取り崩し各種公共施設等の長寿命化</a:t>
          </a:r>
          <a:r>
            <a:rPr kumimoji="1" lang="ja-JP" altLang="en-US" sz="1100">
              <a:solidFill>
                <a:schemeClr val="dk1"/>
              </a:solidFill>
              <a:effectLst/>
              <a:latin typeface="+mn-lt"/>
              <a:ea typeface="+mn-ea"/>
              <a:cs typeface="+mn-cs"/>
            </a:rPr>
            <a:t>などの投資的事業</a:t>
          </a:r>
          <a:r>
            <a:rPr kumimoji="1" lang="ja-JP" altLang="ja-JP" sz="1100">
              <a:solidFill>
                <a:schemeClr val="dk1"/>
              </a:solidFill>
              <a:effectLst/>
              <a:latin typeface="+mn-lt"/>
              <a:ea typeface="+mn-ea"/>
              <a:cs typeface="+mn-cs"/>
            </a:rPr>
            <a:t>に充当しました。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取り崩しの</a:t>
          </a:r>
          <a:r>
            <a:rPr kumimoji="1" lang="ja-JP" altLang="ja-JP" sz="1100">
              <a:solidFill>
                <a:schemeClr val="dk1"/>
              </a:solidFill>
              <a:effectLst/>
              <a:latin typeface="+mn-lt"/>
              <a:ea typeface="+mn-ea"/>
              <a:cs typeface="+mn-cs"/>
            </a:rPr>
            <a:t>内訳</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、森林再生事業に</a:t>
          </a:r>
          <a:r>
            <a:rPr kumimoji="1" lang="ja-JP" altLang="en-US" sz="1100">
              <a:solidFill>
                <a:schemeClr val="dk1"/>
              </a:solidFill>
              <a:effectLst/>
              <a:latin typeface="+mn-lt"/>
              <a:ea typeface="+mn-ea"/>
              <a:cs typeface="+mn-cs"/>
            </a:rPr>
            <a:t>対し</a:t>
          </a:r>
          <a:r>
            <a:rPr kumimoji="1" lang="en-US" altLang="ja-JP" sz="1100">
              <a:solidFill>
                <a:schemeClr val="dk1"/>
              </a:solidFill>
              <a:effectLst/>
              <a:latin typeface="+mn-lt"/>
              <a:ea typeface="+mn-ea"/>
              <a:cs typeface="+mn-cs"/>
            </a:rPr>
            <a:t>1,556</a:t>
          </a:r>
          <a:r>
            <a:rPr kumimoji="1" lang="ja-JP" altLang="ja-JP" sz="1100">
              <a:solidFill>
                <a:schemeClr val="dk1"/>
              </a:solidFill>
              <a:effectLst/>
              <a:latin typeface="+mn-lt"/>
              <a:ea typeface="+mn-ea"/>
              <a:cs typeface="+mn-cs"/>
            </a:rPr>
            <a:t>万円、</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その他特定目的基金</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8,716</a:t>
          </a:r>
          <a:r>
            <a:rPr kumimoji="1" lang="ja-JP" altLang="ja-JP" sz="1100">
              <a:solidFill>
                <a:schemeClr val="dk1"/>
              </a:solidFill>
              <a:effectLst/>
              <a:latin typeface="+mn-lt"/>
              <a:ea typeface="+mn-ea"/>
              <a:cs typeface="+mn-cs"/>
            </a:rPr>
            <a:t>万円取り崩し</a:t>
          </a:r>
          <a:r>
            <a:rPr kumimoji="1" lang="ja-JP" altLang="en-US" sz="1100">
              <a:solidFill>
                <a:schemeClr val="dk1"/>
              </a:solidFill>
              <a:effectLst/>
              <a:latin typeface="+mn-lt"/>
              <a:ea typeface="+mn-ea"/>
              <a:cs typeface="+mn-cs"/>
            </a:rPr>
            <a:t>ました。なお基金残高は</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1,260</a:t>
          </a:r>
          <a:r>
            <a:rPr kumimoji="1" lang="ja-JP" altLang="ja-JP" sz="1100">
              <a:solidFill>
                <a:schemeClr val="dk1"/>
              </a:solidFill>
              <a:effectLst/>
              <a:latin typeface="+mn-lt"/>
              <a:ea typeface="+mn-ea"/>
              <a:cs typeface="+mn-cs"/>
            </a:rPr>
            <a:t>万円増加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ました。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公共施設や町営住宅等</a:t>
          </a:r>
          <a:r>
            <a:rPr kumimoji="1" lang="ja-JP" altLang="en-US" sz="1100">
              <a:solidFill>
                <a:schemeClr val="dk1"/>
              </a:solidFill>
              <a:effectLst/>
              <a:latin typeface="+mn-lt"/>
              <a:ea typeface="+mn-ea"/>
              <a:cs typeface="+mn-cs"/>
            </a:rPr>
            <a:t>への投資的経費</a:t>
          </a:r>
          <a:r>
            <a:rPr kumimoji="1" lang="ja-JP" altLang="ja-JP" sz="1100">
              <a:solidFill>
                <a:schemeClr val="dk1"/>
              </a:solidFill>
              <a:effectLst/>
              <a:latin typeface="+mn-lt"/>
              <a:ea typeface="+mn-ea"/>
              <a:cs typeface="+mn-cs"/>
            </a:rPr>
            <a:t>、森林再生や世界自然遺産の保護管理など長期にわたる事業への財源対策として、引き続き基金の維持管理に努めます。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円を積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しました。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近年、町の基幹産業である農業や漁業関係所得が堅調ではあるものの、第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次産業の状況により町税収入の変動が起こり得ることや地方交付税の算定状況、老朽化する公共施設の維持管理等、将来的な歳入・歳出の変動に備え</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、基準財政需要額の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割程度の財政調整基金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必要で</a:t>
          </a:r>
          <a:r>
            <a:rPr kumimoji="1" lang="ja-JP" altLang="en-US" sz="1100">
              <a:solidFill>
                <a:schemeClr val="dk1"/>
              </a:solidFill>
              <a:effectLst/>
              <a:latin typeface="+mn-lt"/>
              <a:ea typeface="+mn-ea"/>
              <a:cs typeface="+mn-cs"/>
            </a:rPr>
            <a:t>す。約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億円の積立金の維持を基本に基金の管理を進めます。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年度は、前年度繰越金等の剰余金</a:t>
          </a:r>
          <a:r>
            <a:rPr kumimoji="1" lang="ja-JP" altLang="en-US" sz="1100">
              <a:solidFill>
                <a:schemeClr val="dk1"/>
              </a:solidFill>
              <a:effectLst/>
              <a:latin typeface="+mn-lt"/>
              <a:ea typeface="+mn-ea"/>
              <a:cs typeface="+mn-cs"/>
            </a:rPr>
            <a:t>のうち約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億円を積み立てました。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一般会計の起債残高は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であ</a:t>
          </a:r>
          <a:r>
            <a:rPr kumimoji="1" lang="ja-JP" altLang="ja-JP" sz="1100">
              <a:solidFill>
                <a:schemeClr val="dk1"/>
              </a:solidFill>
              <a:effectLst/>
              <a:latin typeface="+mn-lt"/>
              <a:ea typeface="+mn-ea"/>
              <a:cs typeface="+mn-cs"/>
            </a:rPr>
            <a:t>り、今後も毎年</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億円の起債元利償還金が見込まれていることから、</a:t>
          </a:r>
          <a:r>
            <a:rPr kumimoji="1" lang="ja-JP" altLang="en-US" sz="1100">
              <a:solidFill>
                <a:schemeClr val="dk1"/>
              </a:solidFill>
              <a:effectLst/>
              <a:latin typeface="+mn-lt"/>
              <a:ea typeface="+mn-ea"/>
              <a:cs typeface="+mn-cs"/>
            </a:rPr>
            <a:t>減債基金は</a:t>
          </a:r>
          <a:r>
            <a:rPr kumimoji="1" lang="ja-JP" altLang="ja-JP" sz="1100">
              <a:solidFill>
                <a:schemeClr val="dk1"/>
              </a:solidFill>
              <a:effectLst/>
              <a:latin typeface="+mn-lt"/>
              <a:ea typeface="+mn-ea"/>
              <a:cs typeface="+mn-cs"/>
            </a:rPr>
            <a:t>起債償還金の補てん財源として必要</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す。引き続き、歳出予算の効率的な執行等により減債基金の維持に努めます。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10616358</v>
      </c>
      <c r="BO4" s="449"/>
      <c r="BP4" s="449"/>
      <c r="BQ4" s="449"/>
      <c r="BR4" s="449"/>
      <c r="BS4" s="449"/>
      <c r="BT4" s="449"/>
      <c r="BU4" s="450"/>
      <c r="BV4" s="448">
        <v>10003757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5.5</v>
      </c>
      <c r="CU4" s="589"/>
      <c r="CV4" s="589"/>
      <c r="CW4" s="589"/>
      <c r="CX4" s="589"/>
      <c r="CY4" s="589"/>
      <c r="CZ4" s="589"/>
      <c r="DA4" s="590"/>
      <c r="DB4" s="588">
        <v>5.9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10270403</v>
      </c>
      <c r="BO5" s="420"/>
      <c r="BP5" s="420"/>
      <c r="BQ5" s="420"/>
      <c r="BR5" s="420"/>
      <c r="BS5" s="420"/>
      <c r="BT5" s="420"/>
      <c r="BU5" s="421"/>
      <c r="BV5" s="419">
        <v>9653520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86.3</v>
      </c>
      <c r="CU5" s="417"/>
      <c r="CV5" s="417"/>
      <c r="CW5" s="417"/>
      <c r="CX5" s="417"/>
      <c r="CY5" s="417"/>
      <c r="CZ5" s="417"/>
      <c r="DA5" s="418"/>
      <c r="DB5" s="416">
        <v>88.4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345955</v>
      </c>
      <c r="BO6" s="420"/>
      <c r="BP6" s="420"/>
      <c r="BQ6" s="420"/>
      <c r="BR6" s="420"/>
      <c r="BS6" s="420"/>
      <c r="BT6" s="420"/>
      <c r="BU6" s="421"/>
      <c r="BV6" s="419">
        <v>350237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86.7</v>
      </c>
      <c r="CU6" s="563"/>
      <c r="CV6" s="563"/>
      <c r="CW6" s="563"/>
      <c r="CX6" s="563"/>
      <c r="CY6" s="563"/>
      <c r="CZ6" s="563"/>
      <c r="DA6" s="564"/>
      <c r="DB6" s="562">
        <v>89.5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9600</v>
      </c>
      <c r="BO7" s="420"/>
      <c r="BP7" s="420"/>
      <c r="BQ7" s="420"/>
      <c r="BR7" s="420"/>
      <c r="BS7" s="420"/>
      <c r="BT7" s="420"/>
      <c r="BU7" s="421"/>
      <c r="BV7" s="419">
        <v>3004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6113941</v>
      </c>
      <c r="CU7" s="420"/>
      <c r="CV7" s="420"/>
      <c r="CW7" s="420"/>
      <c r="CX7" s="420"/>
      <c r="CY7" s="420"/>
      <c r="CZ7" s="420"/>
      <c r="DA7" s="421"/>
      <c r="DB7" s="419">
        <v>5905237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336355</v>
      </c>
      <c r="BO8" s="420"/>
      <c r="BP8" s="420"/>
      <c r="BQ8" s="420"/>
      <c r="BR8" s="420"/>
      <c r="BS8" s="420"/>
      <c r="BT8" s="420"/>
      <c r="BU8" s="421"/>
      <c r="BV8" s="419">
        <v>347233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0.33</v>
      </c>
      <c r="CU8" s="523"/>
      <c r="CV8" s="523"/>
      <c r="CW8" s="523"/>
      <c r="CX8" s="523"/>
      <c r="CY8" s="523"/>
      <c r="CZ8" s="523"/>
      <c r="DA8" s="524"/>
      <c r="DB8" s="522">
        <v>0.34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11418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-10878</v>
      </c>
      <c r="BO9" s="420"/>
      <c r="BP9" s="420"/>
      <c r="BQ9" s="420"/>
      <c r="BR9" s="420"/>
      <c r="BS9" s="420"/>
      <c r="BT9" s="420"/>
      <c r="BU9" s="421"/>
      <c r="BV9" s="419">
        <v>-17165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13.3</v>
      </c>
      <c r="CU9" s="417"/>
      <c r="CV9" s="417"/>
      <c r="CW9" s="417"/>
      <c r="CX9" s="417"/>
      <c r="CY9" s="417"/>
      <c r="CZ9" s="417"/>
      <c r="DA9" s="418"/>
      <c r="DB9" s="416">
        <v>13.8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12231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204195</v>
      </c>
      <c r="BO10" s="420"/>
      <c r="BP10" s="420"/>
      <c r="BQ10" s="420"/>
      <c r="BR10" s="420"/>
      <c r="BS10" s="420"/>
      <c r="BT10" s="420"/>
      <c r="BU10" s="421"/>
      <c r="BV10" s="419">
        <v>64066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10694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63093</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10386</v>
      </c>
      <c r="S13" s="507"/>
      <c r="T13" s="507"/>
      <c r="U13" s="507"/>
      <c r="V13" s="508"/>
      <c r="W13" s="509" t="s">
        <v>131</v>
      </c>
      <c r="X13" s="405"/>
      <c r="Y13" s="405"/>
      <c r="Z13" s="405"/>
      <c r="AA13" s="405"/>
      <c r="AB13" s="406"/>
      <c r="AC13" s="372">
        <v>1311</v>
      </c>
      <c r="AD13" s="373"/>
      <c r="AE13" s="373"/>
      <c r="AF13" s="373"/>
      <c r="AG13" s="374"/>
      <c r="AH13" s="372">
        <v>1461</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193317</v>
      </c>
      <c r="BO13" s="420"/>
      <c r="BP13" s="420"/>
      <c r="BQ13" s="420"/>
      <c r="BR13" s="420"/>
      <c r="BS13" s="420"/>
      <c r="BT13" s="420"/>
      <c r="BU13" s="421"/>
      <c r="BV13" s="419">
        <v>-16192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11.4</v>
      </c>
      <c r="CU13" s="417"/>
      <c r="CV13" s="417"/>
      <c r="CW13" s="417"/>
      <c r="CX13" s="417"/>
      <c r="CY13" s="417"/>
      <c r="CZ13" s="417"/>
      <c r="DA13" s="418"/>
      <c r="DB13" s="416">
        <v>11.7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10888</v>
      </c>
      <c r="S14" s="507"/>
      <c r="T14" s="507"/>
      <c r="U14" s="507"/>
      <c r="V14" s="508"/>
      <c r="W14" s="510"/>
      <c r="X14" s="408"/>
      <c r="Y14" s="408"/>
      <c r="Z14" s="408"/>
      <c r="AA14" s="408"/>
      <c r="AB14" s="409"/>
      <c r="AC14" s="499">
        <v>22.8</v>
      </c>
      <c r="AD14" s="500"/>
      <c r="AE14" s="500"/>
      <c r="AF14" s="500"/>
      <c r="AG14" s="501"/>
      <c r="AH14" s="499">
        <v>22.2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42.1</v>
      </c>
      <c r="CU14" s="517"/>
      <c r="CV14" s="517"/>
      <c r="CW14" s="517"/>
      <c r="CX14" s="517"/>
      <c r="CY14" s="517"/>
      <c r="CZ14" s="517"/>
      <c r="DA14" s="518"/>
      <c r="DB14" s="516">
        <v>58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10643</v>
      </c>
      <c r="S15" s="507"/>
      <c r="T15" s="507"/>
      <c r="U15" s="507"/>
      <c r="V15" s="508"/>
      <c r="W15" s="509" t="s">
        <v>137</v>
      </c>
      <c r="X15" s="405"/>
      <c r="Y15" s="405"/>
      <c r="Z15" s="405"/>
      <c r="AA15" s="405"/>
      <c r="AB15" s="406"/>
      <c r="AC15" s="372">
        <v>966</v>
      </c>
      <c r="AD15" s="373"/>
      <c r="AE15" s="373"/>
      <c r="AF15" s="373"/>
      <c r="AG15" s="374"/>
      <c r="AH15" s="372">
        <v>1240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1808426</v>
      </c>
      <c r="BO15" s="449"/>
      <c r="BP15" s="449"/>
      <c r="BQ15" s="449"/>
      <c r="BR15" s="449"/>
      <c r="BS15" s="449"/>
      <c r="BT15" s="449"/>
      <c r="BU15" s="450"/>
      <c r="BV15" s="448">
        <v>1777555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16.8</v>
      </c>
      <c r="AD16" s="500"/>
      <c r="AE16" s="500"/>
      <c r="AF16" s="500"/>
      <c r="AG16" s="501"/>
      <c r="AH16" s="499">
        <v>18.899999999999999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5597240</v>
      </c>
      <c r="BO16" s="420"/>
      <c r="BP16" s="420"/>
      <c r="BQ16" s="420"/>
      <c r="BR16" s="420"/>
      <c r="BS16" s="420"/>
      <c r="BT16" s="420"/>
      <c r="BU16" s="421"/>
      <c r="BV16" s="419">
        <v>5382092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3479</v>
      </c>
      <c r="AD17" s="373"/>
      <c r="AE17" s="373"/>
      <c r="AF17" s="373"/>
      <c r="AG17" s="374"/>
      <c r="AH17" s="372">
        <v>3877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2290895</v>
      </c>
      <c r="BO17" s="420"/>
      <c r="BP17" s="420"/>
      <c r="BQ17" s="420"/>
      <c r="BR17" s="420"/>
      <c r="BS17" s="420"/>
      <c r="BT17" s="420"/>
      <c r="BU17" s="421"/>
      <c r="BV17" s="419">
        <v>2225359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737.13</v>
      </c>
      <c r="M18" s="472"/>
      <c r="N18" s="472"/>
      <c r="O18" s="472"/>
      <c r="P18" s="472"/>
      <c r="Q18" s="472"/>
      <c r="R18" s="473"/>
      <c r="S18" s="473"/>
      <c r="T18" s="473"/>
      <c r="U18" s="473"/>
      <c r="V18" s="474"/>
      <c r="W18" s="490"/>
      <c r="X18" s="491"/>
      <c r="Y18" s="491"/>
      <c r="Z18" s="491"/>
      <c r="AA18" s="491"/>
      <c r="AB18" s="515"/>
      <c r="AC18" s="389">
        <v>60.4</v>
      </c>
      <c r="AD18" s="390"/>
      <c r="AE18" s="390"/>
      <c r="AF18" s="390"/>
      <c r="AG18" s="475"/>
      <c r="AH18" s="389">
        <v>58.9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5387296</v>
      </c>
      <c r="BO18" s="420"/>
      <c r="BP18" s="420"/>
      <c r="BQ18" s="420"/>
      <c r="BR18" s="420"/>
      <c r="BS18" s="420"/>
      <c r="BT18" s="420"/>
      <c r="BU18" s="421"/>
      <c r="BV18" s="419">
        <v>5361707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7392074</v>
      </c>
      <c r="BO19" s="420"/>
      <c r="BP19" s="420"/>
      <c r="BQ19" s="420"/>
      <c r="BR19" s="420"/>
      <c r="BS19" s="420"/>
      <c r="BT19" s="420"/>
      <c r="BU19" s="421"/>
      <c r="BV19" s="419">
        <v>7338701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5349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11316151</v>
      </c>
      <c r="BO22" s="449"/>
      <c r="BP22" s="449"/>
      <c r="BQ22" s="449"/>
      <c r="BR22" s="449"/>
      <c r="BS22" s="449"/>
      <c r="BT22" s="449"/>
      <c r="BU22" s="450"/>
      <c r="BV22" s="448">
        <v>11447181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6582906</v>
      </c>
      <c r="BO23" s="420"/>
      <c r="BP23" s="420"/>
      <c r="BQ23" s="420"/>
      <c r="BR23" s="420"/>
      <c r="BS23" s="420"/>
      <c r="BT23" s="420"/>
      <c r="BU23" s="421"/>
      <c r="BV23" s="419">
        <v>6506921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7700</v>
      </c>
      <c r="R24" s="373"/>
      <c r="S24" s="373"/>
      <c r="T24" s="373"/>
      <c r="U24" s="373"/>
      <c r="V24" s="374"/>
      <c r="W24" s="462"/>
      <c r="X24" s="399"/>
      <c r="Y24" s="400"/>
      <c r="Z24" s="375" t="s">
        <v>162</v>
      </c>
      <c r="AA24" s="376"/>
      <c r="AB24" s="376"/>
      <c r="AC24" s="376"/>
      <c r="AD24" s="376"/>
      <c r="AE24" s="376"/>
      <c r="AF24" s="376"/>
      <c r="AG24" s="377"/>
      <c r="AH24" s="372">
        <v>141</v>
      </c>
      <c r="AI24" s="373"/>
      <c r="AJ24" s="373"/>
      <c r="AK24" s="373"/>
      <c r="AL24" s="374"/>
      <c r="AM24" s="372">
        <v>405798</v>
      </c>
      <c r="AN24" s="373"/>
      <c r="AO24" s="373"/>
      <c r="AP24" s="373"/>
      <c r="AQ24" s="373"/>
      <c r="AR24" s="374"/>
      <c r="AS24" s="372">
        <v>2878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8451664</v>
      </c>
      <c r="BO24" s="420"/>
      <c r="BP24" s="420"/>
      <c r="BQ24" s="420"/>
      <c r="BR24" s="420"/>
      <c r="BS24" s="420"/>
      <c r="BT24" s="420"/>
      <c r="BU24" s="421"/>
      <c r="BV24" s="419">
        <v>8293701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6100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988955</v>
      </c>
      <c r="BO25" s="449"/>
      <c r="BP25" s="449"/>
      <c r="BQ25" s="449"/>
      <c r="BR25" s="449"/>
      <c r="BS25" s="449"/>
      <c r="BT25" s="449"/>
      <c r="BU25" s="450"/>
      <c r="BV25" s="448">
        <v>1043691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5400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2910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2340</v>
      </c>
      <c r="R28" s="373"/>
      <c r="S28" s="373"/>
      <c r="T28" s="373"/>
      <c r="U28" s="373"/>
      <c r="V28" s="374"/>
      <c r="W28" s="462"/>
      <c r="X28" s="399"/>
      <c r="Y28" s="400"/>
      <c r="Z28" s="375" t="s">
        <v>175</v>
      </c>
      <c r="AA28" s="376"/>
      <c r="AB28" s="376"/>
      <c r="AC28" s="376"/>
      <c r="AD28" s="376"/>
      <c r="AE28" s="376"/>
      <c r="AF28" s="376"/>
      <c r="AG28" s="377"/>
      <c r="AH28" s="372">
        <v>6</v>
      </c>
      <c r="AI28" s="373"/>
      <c r="AJ28" s="373"/>
      <c r="AK28" s="373"/>
      <c r="AL28" s="374"/>
      <c r="AM28" s="372">
        <v>19002</v>
      </c>
      <c r="AN28" s="373"/>
      <c r="AO28" s="373"/>
      <c r="AP28" s="373"/>
      <c r="AQ28" s="373"/>
      <c r="AR28" s="374"/>
      <c r="AS28" s="372">
        <v>3167</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1646205</v>
      </c>
      <c r="BO28" s="449"/>
      <c r="BP28" s="449"/>
      <c r="BQ28" s="449"/>
      <c r="BR28" s="449"/>
      <c r="BS28" s="449"/>
      <c r="BT28" s="449"/>
      <c r="BU28" s="450"/>
      <c r="BV28" s="448">
        <v>1442010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11</v>
      </c>
      <c r="M29" s="373"/>
      <c r="N29" s="373"/>
      <c r="O29" s="373"/>
      <c r="P29" s="374"/>
      <c r="Q29" s="372">
        <v>1900</v>
      </c>
      <c r="R29" s="373"/>
      <c r="S29" s="373"/>
      <c r="T29" s="373"/>
      <c r="U29" s="373"/>
      <c r="V29" s="374"/>
      <c r="W29" s="463"/>
      <c r="X29" s="464"/>
      <c r="Y29" s="465"/>
      <c r="Z29" s="375" t="s">
        <v>178</v>
      </c>
      <c r="AA29" s="376"/>
      <c r="AB29" s="376"/>
      <c r="AC29" s="376"/>
      <c r="AD29" s="376"/>
      <c r="AE29" s="376"/>
      <c r="AF29" s="376"/>
      <c r="AG29" s="377"/>
      <c r="AH29" s="372">
        <v>148</v>
      </c>
      <c r="AI29" s="373"/>
      <c r="AJ29" s="373"/>
      <c r="AK29" s="373"/>
      <c r="AL29" s="374"/>
      <c r="AM29" s="372">
        <v>427674</v>
      </c>
      <c r="AN29" s="373"/>
      <c r="AO29" s="373"/>
      <c r="AP29" s="373"/>
      <c r="AQ29" s="373"/>
      <c r="AR29" s="374"/>
      <c r="AS29" s="372">
        <v>2890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860254</v>
      </c>
      <c r="BO29" s="420"/>
      <c r="BP29" s="420"/>
      <c r="BQ29" s="420"/>
      <c r="BR29" s="420"/>
      <c r="BS29" s="420"/>
      <c r="BT29" s="420"/>
      <c r="BU29" s="421"/>
      <c r="BV29" s="419">
        <v>656959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95.6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807545</v>
      </c>
      <c r="BO30" s="454"/>
      <c r="BP30" s="454"/>
      <c r="BQ30" s="454"/>
      <c r="BR30" s="454"/>
      <c r="BS30" s="454"/>
      <c r="BT30" s="454"/>
      <c r="BU30" s="455"/>
      <c r="BV30" s="453">
        <v>694943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斜里郡３町終末処理事業組合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公益財団法人知床財団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国立公園内森林保全事業特別会計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網走地方教育研修センター組合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斜里地区消防組合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S5mbH/pwTBk+mhUJkyW1d7WepnK5hE55gXnIx1FIipk8/ciYch5zCbU4Vfeye5dfWZ+SKlDgkoO3qlx5pfuLw==" saltValue="1BbsC87GxdlsgLrPhVVou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abSelected="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1933698</v>
      </c>
      <c r="S5" s="674"/>
      <c r="T5" s="674"/>
      <c r="U5" s="674"/>
      <c r="V5" s="674"/>
      <c r="W5" s="674"/>
      <c r="X5" s="674"/>
      <c r="Y5" s="702"/>
      <c r="Z5" s="715">
        <v>18.2</v>
      </c>
      <c r="AA5" s="715"/>
      <c r="AB5" s="715"/>
      <c r="AC5" s="715"/>
      <c r="AD5" s="716">
        <v>1879253</v>
      </c>
      <c r="AE5" s="716"/>
      <c r="AF5" s="716"/>
      <c r="AG5" s="716"/>
      <c r="AH5" s="716"/>
      <c r="AI5" s="716"/>
      <c r="AJ5" s="716"/>
      <c r="AK5" s="716"/>
      <c r="AL5" s="703">
        <v>30.3</v>
      </c>
      <c r="AM5" s="685"/>
      <c r="AN5" s="685"/>
      <c r="AO5" s="704"/>
      <c r="AP5" s="676" t="s">
        <v>217</v>
      </c>
      <c r="AQ5" s="677"/>
      <c r="AR5" s="677"/>
      <c r="AS5" s="677"/>
      <c r="AT5" s="677"/>
      <c r="AU5" s="677"/>
      <c r="AV5" s="677"/>
      <c r="AW5" s="677"/>
      <c r="AX5" s="677"/>
      <c r="AY5" s="677"/>
      <c r="AZ5" s="677"/>
      <c r="BA5" s="677"/>
      <c r="BB5" s="677"/>
      <c r="BC5" s="677"/>
      <c r="BD5" s="677"/>
      <c r="BE5" s="677"/>
      <c r="BF5" s="678"/>
      <c r="BG5" s="621">
        <v>1835301</v>
      </c>
      <c r="BH5" s="622"/>
      <c r="BI5" s="622"/>
      <c r="BJ5" s="622"/>
      <c r="BK5" s="622"/>
      <c r="BL5" s="622"/>
      <c r="BM5" s="622"/>
      <c r="BN5" s="623"/>
      <c r="BO5" s="659">
        <v>94.9</v>
      </c>
      <c r="BP5" s="659"/>
      <c r="BQ5" s="659"/>
      <c r="BR5" s="659"/>
      <c r="BS5" s="660">
        <v>30536</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156394</v>
      </c>
      <c r="S6" s="622"/>
      <c r="T6" s="622"/>
      <c r="U6" s="622"/>
      <c r="V6" s="622"/>
      <c r="W6" s="622"/>
      <c r="X6" s="622"/>
      <c r="Y6" s="623"/>
      <c r="Z6" s="659">
        <v>1.5</v>
      </c>
      <c r="AA6" s="659"/>
      <c r="AB6" s="659"/>
      <c r="AC6" s="659"/>
      <c r="AD6" s="660">
        <v>156394</v>
      </c>
      <c r="AE6" s="660"/>
      <c r="AF6" s="660"/>
      <c r="AG6" s="660"/>
      <c r="AH6" s="660"/>
      <c r="AI6" s="660"/>
      <c r="AJ6" s="660"/>
      <c r="AK6" s="660"/>
      <c r="AL6" s="624">
        <v>2.5</v>
      </c>
      <c r="AM6" s="625"/>
      <c r="AN6" s="625"/>
      <c r="AO6" s="661"/>
      <c r="AP6" s="618" t="s">
        <v>222</v>
      </c>
      <c r="AQ6" s="619"/>
      <c r="AR6" s="619"/>
      <c r="AS6" s="619"/>
      <c r="AT6" s="619"/>
      <c r="AU6" s="619"/>
      <c r="AV6" s="619"/>
      <c r="AW6" s="619"/>
      <c r="AX6" s="619"/>
      <c r="AY6" s="619"/>
      <c r="AZ6" s="619"/>
      <c r="BA6" s="619"/>
      <c r="BB6" s="619"/>
      <c r="BC6" s="619"/>
      <c r="BD6" s="619"/>
      <c r="BE6" s="619"/>
      <c r="BF6" s="620"/>
      <c r="BG6" s="621">
        <v>1835301</v>
      </c>
      <c r="BH6" s="622"/>
      <c r="BI6" s="622"/>
      <c r="BJ6" s="622"/>
      <c r="BK6" s="622"/>
      <c r="BL6" s="622"/>
      <c r="BM6" s="622"/>
      <c r="BN6" s="623"/>
      <c r="BO6" s="659">
        <v>94.9</v>
      </c>
      <c r="BP6" s="659"/>
      <c r="BQ6" s="659"/>
      <c r="BR6" s="659"/>
      <c r="BS6" s="660">
        <v>30536</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90162</v>
      </c>
      <c r="CS6" s="622"/>
      <c r="CT6" s="622"/>
      <c r="CU6" s="622"/>
      <c r="CV6" s="622"/>
      <c r="CW6" s="622"/>
      <c r="CX6" s="622"/>
      <c r="CY6" s="623"/>
      <c r="CZ6" s="703">
        <v>0.9</v>
      </c>
      <c r="DA6" s="685"/>
      <c r="DB6" s="685"/>
      <c r="DC6" s="705"/>
      <c r="DD6" s="627">
        <v>3054</v>
      </c>
      <c r="DE6" s="622"/>
      <c r="DF6" s="622"/>
      <c r="DG6" s="622"/>
      <c r="DH6" s="622"/>
      <c r="DI6" s="622"/>
      <c r="DJ6" s="622"/>
      <c r="DK6" s="622"/>
      <c r="DL6" s="622"/>
      <c r="DM6" s="622"/>
      <c r="DN6" s="622"/>
      <c r="DO6" s="622"/>
      <c r="DP6" s="623"/>
      <c r="DQ6" s="627">
        <v>90162</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674</v>
      </c>
      <c r="S7" s="622"/>
      <c r="T7" s="622"/>
      <c r="U7" s="622"/>
      <c r="V7" s="622"/>
      <c r="W7" s="622"/>
      <c r="X7" s="622"/>
      <c r="Y7" s="623"/>
      <c r="Z7" s="659">
        <v>0</v>
      </c>
      <c r="AA7" s="659"/>
      <c r="AB7" s="659"/>
      <c r="AC7" s="659"/>
      <c r="AD7" s="660">
        <v>674</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915671</v>
      </c>
      <c r="BH7" s="622"/>
      <c r="BI7" s="622"/>
      <c r="BJ7" s="622"/>
      <c r="BK7" s="622"/>
      <c r="BL7" s="622"/>
      <c r="BM7" s="622"/>
      <c r="BN7" s="623"/>
      <c r="BO7" s="659">
        <v>47.4</v>
      </c>
      <c r="BP7" s="659"/>
      <c r="BQ7" s="659"/>
      <c r="BR7" s="659"/>
      <c r="BS7" s="660">
        <v>30536</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1711677</v>
      </c>
      <c r="CS7" s="622"/>
      <c r="CT7" s="622"/>
      <c r="CU7" s="622"/>
      <c r="CV7" s="622"/>
      <c r="CW7" s="622"/>
      <c r="CX7" s="622"/>
      <c r="CY7" s="623"/>
      <c r="CZ7" s="659">
        <v>16.7</v>
      </c>
      <c r="DA7" s="659"/>
      <c r="DB7" s="659"/>
      <c r="DC7" s="659"/>
      <c r="DD7" s="627">
        <v>184870</v>
      </c>
      <c r="DE7" s="622"/>
      <c r="DF7" s="622"/>
      <c r="DG7" s="622"/>
      <c r="DH7" s="622"/>
      <c r="DI7" s="622"/>
      <c r="DJ7" s="622"/>
      <c r="DK7" s="622"/>
      <c r="DL7" s="622"/>
      <c r="DM7" s="622"/>
      <c r="DN7" s="622"/>
      <c r="DO7" s="622"/>
      <c r="DP7" s="623"/>
      <c r="DQ7" s="627">
        <v>1159054</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6189</v>
      </c>
      <c r="S8" s="622"/>
      <c r="T8" s="622"/>
      <c r="U8" s="622"/>
      <c r="V8" s="622"/>
      <c r="W8" s="622"/>
      <c r="X8" s="622"/>
      <c r="Y8" s="623"/>
      <c r="Z8" s="659">
        <v>0.1</v>
      </c>
      <c r="AA8" s="659"/>
      <c r="AB8" s="659"/>
      <c r="AC8" s="659"/>
      <c r="AD8" s="660">
        <v>6189</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20086</v>
      </c>
      <c r="BH8" s="622"/>
      <c r="BI8" s="622"/>
      <c r="BJ8" s="622"/>
      <c r="BK8" s="622"/>
      <c r="BL8" s="622"/>
      <c r="BM8" s="622"/>
      <c r="BN8" s="623"/>
      <c r="BO8" s="659">
        <v>1</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1917723</v>
      </c>
      <c r="CS8" s="622"/>
      <c r="CT8" s="622"/>
      <c r="CU8" s="622"/>
      <c r="CV8" s="622"/>
      <c r="CW8" s="622"/>
      <c r="CX8" s="622"/>
      <c r="CY8" s="623"/>
      <c r="CZ8" s="659">
        <v>18.7</v>
      </c>
      <c r="DA8" s="659"/>
      <c r="DB8" s="659"/>
      <c r="DC8" s="659"/>
      <c r="DD8" s="627">
        <v>89210</v>
      </c>
      <c r="DE8" s="622"/>
      <c r="DF8" s="622"/>
      <c r="DG8" s="622"/>
      <c r="DH8" s="622"/>
      <c r="DI8" s="622"/>
      <c r="DJ8" s="622"/>
      <c r="DK8" s="622"/>
      <c r="DL8" s="622"/>
      <c r="DM8" s="622"/>
      <c r="DN8" s="622"/>
      <c r="DO8" s="622"/>
      <c r="DP8" s="623"/>
      <c r="DQ8" s="627">
        <v>1165190</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7077</v>
      </c>
      <c r="S9" s="622"/>
      <c r="T9" s="622"/>
      <c r="U9" s="622"/>
      <c r="V9" s="622"/>
      <c r="W9" s="622"/>
      <c r="X9" s="622"/>
      <c r="Y9" s="623"/>
      <c r="Z9" s="659">
        <v>0.1</v>
      </c>
      <c r="AA9" s="659"/>
      <c r="AB9" s="659"/>
      <c r="AC9" s="659"/>
      <c r="AD9" s="660">
        <v>7077</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769830</v>
      </c>
      <c r="BH9" s="622"/>
      <c r="BI9" s="622"/>
      <c r="BJ9" s="622"/>
      <c r="BK9" s="622"/>
      <c r="BL9" s="622"/>
      <c r="BM9" s="622"/>
      <c r="BN9" s="623"/>
      <c r="BO9" s="659">
        <v>39.799999999999997</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1427322</v>
      </c>
      <c r="CS9" s="622"/>
      <c r="CT9" s="622"/>
      <c r="CU9" s="622"/>
      <c r="CV9" s="622"/>
      <c r="CW9" s="622"/>
      <c r="CX9" s="622"/>
      <c r="CY9" s="623"/>
      <c r="CZ9" s="659">
        <v>13.9</v>
      </c>
      <c r="DA9" s="659"/>
      <c r="DB9" s="659"/>
      <c r="DC9" s="659"/>
      <c r="DD9" s="627">
        <v>143950</v>
      </c>
      <c r="DE9" s="622"/>
      <c r="DF9" s="622"/>
      <c r="DG9" s="622"/>
      <c r="DH9" s="622"/>
      <c r="DI9" s="622"/>
      <c r="DJ9" s="622"/>
      <c r="DK9" s="622"/>
      <c r="DL9" s="622"/>
      <c r="DM9" s="622"/>
      <c r="DN9" s="622"/>
      <c r="DO9" s="622"/>
      <c r="DP9" s="623"/>
      <c r="DQ9" s="627">
        <v>1251773</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45304</v>
      </c>
      <c r="BH10" s="622"/>
      <c r="BI10" s="622"/>
      <c r="BJ10" s="622"/>
      <c r="BK10" s="622"/>
      <c r="BL10" s="622"/>
      <c r="BM10" s="622"/>
      <c r="BN10" s="623"/>
      <c r="BO10" s="659">
        <v>2.2999999999999998</v>
      </c>
      <c r="BP10" s="659"/>
      <c r="BQ10" s="659"/>
      <c r="BR10" s="659"/>
      <c r="BS10" s="660">
        <v>7550</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1152</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652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311279</v>
      </c>
      <c r="S11" s="622"/>
      <c r="T11" s="622"/>
      <c r="U11" s="622"/>
      <c r="V11" s="622"/>
      <c r="W11" s="622"/>
      <c r="X11" s="622"/>
      <c r="Y11" s="623"/>
      <c r="Z11" s="624">
        <v>2.9</v>
      </c>
      <c r="AA11" s="625"/>
      <c r="AB11" s="625"/>
      <c r="AC11" s="626"/>
      <c r="AD11" s="627">
        <v>311279</v>
      </c>
      <c r="AE11" s="622"/>
      <c r="AF11" s="622"/>
      <c r="AG11" s="622"/>
      <c r="AH11" s="622"/>
      <c r="AI11" s="622"/>
      <c r="AJ11" s="622"/>
      <c r="AK11" s="623"/>
      <c r="AL11" s="624">
        <v>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80451</v>
      </c>
      <c r="BH11" s="622"/>
      <c r="BI11" s="622"/>
      <c r="BJ11" s="622"/>
      <c r="BK11" s="622"/>
      <c r="BL11" s="622"/>
      <c r="BM11" s="622"/>
      <c r="BN11" s="623"/>
      <c r="BO11" s="659">
        <v>4.2</v>
      </c>
      <c r="BP11" s="659"/>
      <c r="BQ11" s="659"/>
      <c r="BR11" s="659"/>
      <c r="BS11" s="660">
        <v>22986</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896849</v>
      </c>
      <c r="CS11" s="622"/>
      <c r="CT11" s="622"/>
      <c r="CU11" s="622"/>
      <c r="CV11" s="622"/>
      <c r="CW11" s="622"/>
      <c r="CX11" s="622"/>
      <c r="CY11" s="623"/>
      <c r="CZ11" s="659">
        <v>8.6999999999999993</v>
      </c>
      <c r="DA11" s="659"/>
      <c r="DB11" s="659"/>
      <c r="DC11" s="659"/>
      <c r="DD11" s="627">
        <v>631290</v>
      </c>
      <c r="DE11" s="622"/>
      <c r="DF11" s="622"/>
      <c r="DG11" s="622"/>
      <c r="DH11" s="622"/>
      <c r="DI11" s="622"/>
      <c r="DJ11" s="622"/>
      <c r="DK11" s="622"/>
      <c r="DL11" s="622"/>
      <c r="DM11" s="622"/>
      <c r="DN11" s="622"/>
      <c r="DO11" s="622"/>
      <c r="DP11" s="623"/>
      <c r="DQ11" s="627">
        <v>224942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747726</v>
      </c>
      <c r="BH12" s="622"/>
      <c r="BI12" s="622"/>
      <c r="BJ12" s="622"/>
      <c r="BK12" s="622"/>
      <c r="BL12" s="622"/>
      <c r="BM12" s="622"/>
      <c r="BN12" s="623"/>
      <c r="BO12" s="659">
        <v>38.700000000000003</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412655</v>
      </c>
      <c r="CS12" s="622"/>
      <c r="CT12" s="622"/>
      <c r="CU12" s="622"/>
      <c r="CV12" s="622"/>
      <c r="CW12" s="622"/>
      <c r="CX12" s="622"/>
      <c r="CY12" s="623"/>
      <c r="CZ12" s="659">
        <v>4</v>
      </c>
      <c r="DA12" s="659"/>
      <c r="DB12" s="659"/>
      <c r="DC12" s="659"/>
      <c r="DD12" s="627">
        <v>60510</v>
      </c>
      <c r="DE12" s="622"/>
      <c r="DF12" s="622"/>
      <c r="DG12" s="622"/>
      <c r="DH12" s="622"/>
      <c r="DI12" s="622"/>
      <c r="DJ12" s="622"/>
      <c r="DK12" s="622"/>
      <c r="DL12" s="622"/>
      <c r="DM12" s="622"/>
      <c r="DN12" s="622"/>
      <c r="DO12" s="622"/>
      <c r="DP12" s="623"/>
      <c r="DQ12" s="627">
        <v>320914</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739083</v>
      </c>
      <c r="BH13" s="622"/>
      <c r="BI13" s="622"/>
      <c r="BJ13" s="622"/>
      <c r="BK13" s="622"/>
      <c r="BL13" s="622"/>
      <c r="BM13" s="622"/>
      <c r="BN13" s="623"/>
      <c r="BO13" s="659">
        <v>38.200000000000003</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1004315</v>
      </c>
      <c r="CS13" s="622"/>
      <c r="CT13" s="622"/>
      <c r="CU13" s="622"/>
      <c r="CV13" s="622"/>
      <c r="CW13" s="622"/>
      <c r="CX13" s="622"/>
      <c r="CY13" s="623"/>
      <c r="CZ13" s="659">
        <v>9.8000000000000007</v>
      </c>
      <c r="DA13" s="659"/>
      <c r="DB13" s="659"/>
      <c r="DC13" s="659"/>
      <c r="DD13" s="627">
        <v>477584</v>
      </c>
      <c r="DE13" s="622"/>
      <c r="DF13" s="622"/>
      <c r="DG13" s="622"/>
      <c r="DH13" s="622"/>
      <c r="DI13" s="622"/>
      <c r="DJ13" s="622"/>
      <c r="DK13" s="622"/>
      <c r="DL13" s="622"/>
      <c r="DM13" s="622"/>
      <c r="DN13" s="622"/>
      <c r="DO13" s="622"/>
      <c r="DP13" s="623"/>
      <c r="DQ13" s="627">
        <v>509307</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1262</v>
      </c>
      <c r="S14" s="622"/>
      <c r="T14" s="622"/>
      <c r="U14" s="622"/>
      <c r="V14" s="622"/>
      <c r="W14" s="622"/>
      <c r="X14" s="622"/>
      <c r="Y14" s="623"/>
      <c r="Z14" s="659">
        <v>0</v>
      </c>
      <c r="AA14" s="659"/>
      <c r="AB14" s="659"/>
      <c r="AC14" s="659"/>
      <c r="AD14" s="660">
        <v>1262</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43238</v>
      </c>
      <c r="BH14" s="622"/>
      <c r="BI14" s="622"/>
      <c r="BJ14" s="622"/>
      <c r="BK14" s="622"/>
      <c r="BL14" s="622"/>
      <c r="BM14" s="622"/>
      <c r="BN14" s="623"/>
      <c r="BO14" s="659">
        <v>2.2000000000000002</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486474</v>
      </c>
      <c r="CS14" s="622"/>
      <c r="CT14" s="622"/>
      <c r="CU14" s="622"/>
      <c r="CV14" s="622"/>
      <c r="CW14" s="622"/>
      <c r="CX14" s="622"/>
      <c r="CY14" s="623"/>
      <c r="CZ14" s="659">
        <v>4.7</v>
      </c>
      <c r="DA14" s="659"/>
      <c r="DB14" s="659"/>
      <c r="DC14" s="659"/>
      <c r="DD14" s="627" t="s">
        <v>122</v>
      </c>
      <c r="DE14" s="622"/>
      <c r="DF14" s="622"/>
      <c r="DG14" s="622"/>
      <c r="DH14" s="622"/>
      <c r="DI14" s="622"/>
      <c r="DJ14" s="622"/>
      <c r="DK14" s="622"/>
      <c r="DL14" s="622"/>
      <c r="DM14" s="622"/>
      <c r="DN14" s="622"/>
      <c r="DO14" s="622"/>
      <c r="DP14" s="623"/>
      <c r="DQ14" s="627">
        <v>462725</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128666</v>
      </c>
      <c r="BH15" s="622"/>
      <c r="BI15" s="622"/>
      <c r="BJ15" s="622"/>
      <c r="BK15" s="622"/>
      <c r="BL15" s="622"/>
      <c r="BM15" s="622"/>
      <c r="BN15" s="623"/>
      <c r="BO15" s="659">
        <v>6.7</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1246743</v>
      </c>
      <c r="CS15" s="622"/>
      <c r="CT15" s="622"/>
      <c r="CU15" s="622"/>
      <c r="CV15" s="622"/>
      <c r="CW15" s="622"/>
      <c r="CX15" s="622"/>
      <c r="CY15" s="623"/>
      <c r="CZ15" s="659">
        <v>12.1</v>
      </c>
      <c r="DA15" s="659"/>
      <c r="DB15" s="659"/>
      <c r="DC15" s="659"/>
      <c r="DD15" s="627">
        <v>318218</v>
      </c>
      <c r="DE15" s="622"/>
      <c r="DF15" s="622"/>
      <c r="DG15" s="622"/>
      <c r="DH15" s="622"/>
      <c r="DI15" s="622"/>
      <c r="DJ15" s="622"/>
      <c r="DK15" s="622"/>
      <c r="DL15" s="622"/>
      <c r="DM15" s="622"/>
      <c r="DN15" s="622"/>
      <c r="DO15" s="622"/>
      <c r="DP15" s="623"/>
      <c r="DQ15" s="627">
        <v>880271</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15191</v>
      </c>
      <c r="S16" s="622"/>
      <c r="T16" s="622"/>
      <c r="U16" s="622"/>
      <c r="V16" s="622"/>
      <c r="W16" s="622"/>
      <c r="X16" s="622"/>
      <c r="Y16" s="623"/>
      <c r="Z16" s="659">
        <v>0.1</v>
      </c>
      <c r="AA16" s="659"/>
      <c r="AB16" s="659"/>
      <c r="AC16" s="659"/>
      <c r="AD16" s="660">
        <v>15191</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25298</v>
      </c>
      <c r="S17" s="622"/>
      <c r="T17" s="622"/>
      <c r="U17" s="622"/>
      <c r="V17" s="622"/>
      <c r="W17" s="622"/>
      <c r="X17" s="622"/>
      <c r="Y17" s="623"/>
      <c r="Z17" s="659">
        <v>0.2</v>
      </c>
      <c r="AA17" s="659"/>
      <c r="AB17" s="659"/>
      <c r="AC17" s="659"/>
      <c r="AD17" s="660">
        <v>25298</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1075331</v>
      </c>
      <c r="CS17" s="622"/>
      <c r="CT17" s="622"/>
      <c r="CU17" s="622"/>
      <c r="CV17" s="622"/>
      <c r="CW17" s="622"/>
      <c r="CX17" s="622"/>
      <c r="CY17" s="623"/>
      <c r="CZ17" s="659">
        <v>10.5</v>
      </c>
      <c r="DA17" s="659"/>
      <c r="DB17" s="659"/>
      <c r="DC17" s="659"/>
      <c r="DD17" s="627" t="s">
        <v>122</v>
      </c>
      <c r="DE17" s="622"/>
      <c r="DF17" s="622"/>
      <c r="DG17" s="622"/>
      <c r="DH17" s="622"/>
      <c r="DI17" s="622"/>
      <c r="DJ17" s="622"/>
      <c r="DK17" s="622"/>
      <c r="DL17" s="622"/>
      <c r="DM17" s="622"/>
      <c r="DN17" s="622"/>
      <c r="DO17" s="622"/>
      <c r="DP17" s="623"/>
      <c r="DQ17" s="627">
        <v>981129</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4624</v>
      </c>
      <c r="S18" s="622"/>
      <c r="T18" s="622"/>
      <c r="U18" s="622"/>
      <c r="V18" s="622"/>
      <c r="W18" s="622"/>
      <c r="X18" s="622"/>
      <c r="Y18" s="623"/>
      <c r="Z18" s="659">
        <v>0</v>
      </c>
      <c r="AA18" s="659"/>
      <c r="AB18" s="659"/>
      <c r="AC18" s="659"/>
      <c r="AD18" s="660">
        <v>4624</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4499</v>
      </c>
      <c r="S19" s="622"/>
      <c r="T19" s="622"/>
      <c r="U19" s="622"/>
      <c r="V19" s="622"/>
      <c r="W19" s="622"/>
      <c r="X19" s="622"/>
      <c r="Y19" s="623"/>
      <c r="Z19" s="659">
        <v>0</v>
      </c>
      <c r="AA19" s="659"/>
      <c r="AB19" s="659"/>
      <c r="AC19" s="659"/>
      <c r="AD19" s="660">
        <v>4499</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98397</v>
      </c>
      <c r="BH19" s="622"/>
      <c r="BI19" s="622"/>
      <c r="BJ19" s="622"/>
      <c r="BK19" s="622"/>
      <c r="BL19" s="622"/>
      <c r="BM19" s="622"/>
      <c r="BN19" s="623"/>
      <c r="BO19" s="659">
        <v>5.0999999999999996</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125</v>
      </c>
      <c r="S20" s="622"/>
      <c r="T20" s="622"/>
      <c r="U20" s="622"/>
      <c r="V20" s="622"/>
      <c r="W20" s="622"/>
      <c r="X20" s="622"/>
      <c r="Y20" s="623"/>
      <c r="Z20" s="659">
        <v>0</v>
      </c>
      <c r="AA20" s="659"/>
      <c r="AB20" s="659"/>
      <c r="AC20" s="659"/>
      <c r="AD20" s="660">
        <v>125</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98397</v>
      </c>
      <c r="BH20" s="622"/>
      <c r="BI20" s="622"/>
      <c r="BJ20" s="622"/>
      <c r="BK20" s="622"/>
      <c r="BL20" s="622"/>
      <c r="BM20" s="622"/>
      <c r="BN20" s="623"/>
      <c r="BO20" s="659">
        <v>5.0999999999999996</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10270403</v>
      </c>
      <c r="CS20" s="622"/>
      <c r="CT20" s="622"/>
      <c r="CU20" s="622"/>
      <c r="CV20" s="622"/>
      <c r="CW20" s="622"/>
      <c r="CX20" s="622"/>
      <c r="CY20" s="623"/>
      <c r="CZ20" s="659">
        <v>100</v>
      </c>
      <c r="DA20" s="659"/>
      <c r="DB20" s="659"/>
      <c r="DC20" s="659"/>
      <c r="DD20" s="627">
        <v>1908686</v>
      </c>
      <c r="DE20" s="622"/>
      <c r="DF20" s="622"/>
      <c r="DG20" s="622"/>
      <c r="DH20" s="622"/>
      <c r="DI20" s="622"/>
      <c r="DJ20" s="622"/>
      <c r="DK20" s="622"/>
      <c r="DL20" s="622"/>
      <c r="DM20" s="622"/>
      <c r="DN20" s="622"/>
      <c r="DO20" s="622"/>
      <c r="DP20" s="623"/>
      <c r="DQ20" s="627">
        <v>7046119</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4233643</v>
      </c>
      <c r="S21" s="622"/>
      <c r="T21" s="622"/>
      <c r="U21" s="622"/>
      <c r="V21" s="622"/>
      <c r="W21" s="622"/>
      <c r="X21" s="622"/>
      <c r="Y21" s="623"/>
      <c r="Z21" s="659">
        <v>39.9</v>
      </c>
      <c r="AA21" s="659"/>
      <c r="AB21" s="659"/>
      <c r="AC21" s="659"/>
      <c r="AD21" s="660">
        <v>3788814</v>
      </c>
      <c r="AE21" s="660"/>
      <c r="AF21" s="660"/>
      <c r="AG21" s="660"/>
      <c r="AH21" s="660"/>
      <c r="AI21" s="660"/>
      <c r="AJ21" s="660"/>
      <c r="AK21" s="660"/>
      <c r="AL21" s="624">
        <v>61</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43952</v>
      </c>
      <c r="BH21" s="622"/>
      <c r="BI21" s="622"/>
      <c r="BJ21" s="622"/>
      <c r="BK21" s="622"/>
      <c r="BL21" s="622"/>
      <c r="BM21" s="622"/>
      <c r="BN21" s="623"/>
      <c r="BO21" s="659">
        <v>2.2999999999999998</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3788814</v>
      </c>
      <c r="S22" s="622"/>
      <c r="T22" s="622"/>
      <c r="U22" s="622"/>
      <c r="V22" s="622"/>
      <c r="W22" s="622"/>
      <c r="X22" s="622"/>
      <c r="Y22" s="623"/>
      <c r="Z22" s="659">
        <v>35.700000000000003</v>
      </c>
      <c r="AA22" s="659"/>
      <c r="AB22" s="659"/>
      <c r="AC22" s="659"/>
      <c r="AD22" s="660">
        <v>3788814</v>
      </c>
      <c r="AE22" s="660"/>
      <c r="AF22" s="660"/>
      <c r="AG22" s="660"/>
      <c r="AH22" s="660"/>
      <c r="AI22" s="660"/>
      <c r="AJ22" s="660"/>
      <c r="AK22" s="660"/>
      <c r="AL22" s="624">
        <v>61</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444829</v>
      </c>
      <c r="S23" s="622"/>
      <c r="T23" s="622"/>
      <c r="U23" s="622"/>
      <c r="V23" s="622"/>
      <c r="W23" s="622"/>
      <c r="X23" s="622"/>
      <c r="Y23" s="623"/>
      <c r="Z23" s="659">
        <v>4.2</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54445</v>
      </c>
      <c r="BH23" s="622"/>
      <c r="BI23" s="622"/>
      <c r="BJ23" s="622"/>
      <c r="BK23" s="622"/>
      <c r="BL23" s="622"/>
      <c r="BM23" s="622"/>
      <c r="BN23" s="623"/>
      <c r="BO23" s="659">
        <v>2.8</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3419686</v>
      </c>
      <c r="CS24" s="674"/>
      <c r="CT24" s="674"/>
      <c r="CU24" s="674"/>
      <c r="CV24" s="674"/>
      <c r="CW24" s="674"/>
      <c r="CX24" s="674"/>
      <c r="CY24" s="702"/>
      <c r="CZ24" s="703">
        <v>33.299999999999997</v>
      </c>
      <c r="DA24" s="685"/>
      <c r="DB24" s="685"/>
      <c r="DC24" s="705"/>
      <c r="DD24" s="701">
        <v>2700167</v>
      </c>
      <c r="DE24" s="674"/>
      <c r="DF24" s="674"/>
      <c r="DG24" s="674"/>
      <c r="DH24" s="674"/>
      <c r="DI24" s="674"/>
      <c r="DJ24" s="674"/>
      <c r="DK24" s="702"/>
      <c r="DL24" s="701">
        <v>2477841</v>
      </c>
      <c r="DM24" s="674"/>
      <c r="DN24" s="674"/>
      <c r="DO24" s="674"/>
      <c r="DP24" s="674"/>
      <c r="DQ24" s="674"/>
      <c r="DR24" s="674"/>
      <c r="DS24" s="674"/>
      <c r="DT24" s="674"/>
      <c r="DU24" s="674"/>
      <c r="DV24" s="702"/>
      <c r="DW24" s="703">
        <v>39.700000000000003</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6695329</v>
      </c>
      <c r="S25" s="622"/>
      <c r="T25" s="622"/>
      <c r="U25" s="622"/>
      <c r="V25" s="622"/>
      <c r="W25" s="622"/>
      <c r="X25" s="622"/>
      <c r="Y25" s="623"/>
      <c r="Z25" s="659">
        <v>63.1</v>
      </c>
      <c r="AA25" s="659"/>
      <c r="AB25" s="659"/>
      <c r="AC25" s="659"/>
      <c r="AD25" s="660">
        <v>6196055</v>
      </c>
      <c r="AE25" s="660"/>
      <c r="AF25" s="660"/>
      <c r="AG25" s="660"/>
      <c r="AH25" s="660"/>
      <c r="AI25" s="660"/>
      <c r="AJ25" s="660"/>
      <c r="AK25" s="660"/>
      <c r="AL25" s="624">
        <v>99.8</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1493672</v>
      </c>
      <c r="CS25" s="634"/>
      <c r="CT25" s="634"/>
      <c r="CU25" s="634"/>
      <c r="CV25" s="634"/>
      <c r="CW25" s="634"/>
      <c r="CX25" s="634"/>
      <c r="CY25" s="635"/>
      <c r="CZ25" s="624">
        <v>14.5</v>
      </c>
      <c r="DA25" s="636"/>
      <c r="DB25" s="636"/>
      <c r="DC25" s="637"/>
      <c r="DD25" s="627">
        <v>1341243</v>
      </c>
      <c r="DE25" s="634"/>
      <c r="DF25" s="634"/>
      <c r="DG25" s="634"/>
      <c r="DH25" s="634"/>
      <c r="DI25" s="634"/>
      <c r="DJ25" s="634"/>
      <c r="DK25" s="635"/>
      <c r="DL25" s="627">
        <v>1268599</v>
      </c>
      <c r="DM25" s="634"/>
      <c r="DN25" s="634"/>
      <c r="DO25" s="634"/>
      <c r="DP25" s="634"/>
      <c r="DQ25" s="634"/>
      <c r="DR25" s="634"/>
      <c r="DS25" s="634"/>
      <c r="DT25" s="634"/>
      <c r="DU25" s="634"/>
      <c r="DV25" s="635"/>
      <c r="DW25" s="624">
        <v>20.3</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724</v>
      </c>
      <c r="S26" s="622"/>
      <c r="T26" s="622"/>
      <c r="U26" s="622"/>
      <c r="V26" s="622"/>
      <c r="W26" s="622"/>
      <c r="X26" s="622"/>
      <c r="Y26" s="623"/>
      <c r="Z26" s="659">
        <v>0</v>
      </c>
      <c r="AA26" s="659"/>
      <c r="AB26" s="659"/>
      <c r="AC26" s="659"/>
      <c r="AD26" s="660">
        <v>724</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902234</v>
      </c>
      <c r="CS26" s="622"/>
      <c r="CT26" s="622"/>
      <c r="CU26" s="622"/>
      <c r="CV26" s="622"/>
      <c r="CW26" s="622"/>
      <c r="CX26" s="622"/>
      <c r="CY26" s="623"/>
      <c r="CZ26" s="624">
        <v>8.8000000000000007</v>
      </c>
      <c r="DA26" s="636"/>
      <c r="DB26" s="636"/>
      <c r="DC26" s="637"/>
      <c r="DD26" s="627">
        <v>801889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21780</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1933698</v>
      </c>
      <c r="BH27" s="622"/>
      <c r="BI27" s="622"/>
      <c r="BJ27" s="622"/>
      <c r="BK27" s="622"/>
      <c r="BL27" s="622"/>
      <c r="BM27" s="622"/>
      <c r="BN27" s="623"/>
      <c r="BO27" s="659">
        <v>100</v>
      </c>
      <c r="BP27" s="659"/>
      <c r="BQ27" s="659"/>
      <c r="BR27" s="659"/>
      <c r="BS27" s="660">
        <v>30536</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850683</v>
      </c>
      <c r="CS27" s="634"/>
      <c r="CT27" s="634"/>
      <c r="CU27" s="634"/>
      <c r="CV27" s="634"/>
      <c r="CW27" s="634"/>
      <c r="CX27" s="634"/>
      <c r="CY27" s="635"/>
      <c r="CZ27" s="624">
        <v>8.3000000000000007</v>
      </c>
      <c r="DA27" s="636"/>
      <c r="DB27" s="636"/>
      <c r="DC27" s="637"/>
      <c r="DD27" s="627">
        <v>377795</v>
      </c>
      <c r="DE27" s="634"/>
      <c r="DF27" s="634"/>
      <c r="DG27" s="634"/>
      <c r="DH27" s="634"/>
      <c r="DI27" s="634"/>
      <c r="DJ27" s="634"/>
      <c r="DK27" s="635"/>
      <c r="DL27" s="627">
        <v>228113</v>
      </c>
      <c r="DM27" s="634"/>
      <c r="DN27" s="634"/>
      <c r="DO27" s="634"/>
      <c r="DP27" s="634"/>
      <c r="DQ27" s="634"/>
      <c r="DR27" s="634"/>
      <c r="DS27" s="634"/>
      <c r="DT27" s="634"/>
      <c r="DU27" s="634"/>
      <c r="DV27" s="635"/>
      <c r="DW27" s="624">
        <v>3.7</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169201</v>
      </c>
      <c r="S28" s="622"/>
      <c r="T28" s="622"/>
      <c r="U28" s="622"/>
      <c r="V28" s="622"/>
      <c r="W28" s="622"/>
      <c r="X28" s="622"/>
      <c r="Y28" s="623"/>
      <c r="Z28" s="659">
        <v>1.6</v>
      </c>
      <c r="AA28" s="659"/>
      <c r="AB28" s="659"/>
      <c r="AC28" s="659"/>
      <c r="AD28" s="660">
        <v>4829</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1075331</v>
      </c>
      <c r="CS28" s="622"/>
      <c r="CT28" s="622"/>
      <c r="CU28" s="622"/>
      <c r="CV28" s="622"/>
      <c r="CW28" s="622"/>
      <c r="CX28" s="622"/>
      <c r="CY28" s="623"/>
      <c r="CZ28" s="624">
        <v>10.5</v>
      </c>
      <c r="DA28" s="636"/>
      <c r="DB28" s="636"/>
      <c r="DC28" s="637"/>
      <c r="DD28" s="627">
        <v>981129</v>
      </c>
      <c r="DE28" s="622"/>
      <c r="DF28" s="622"/>
      <c r="DG28" s="622"/>
      <c r="DH28" s="622"/>
      <c r="DI28" s="622"/>
      <c r="DJ28" s="622"/>
      <c r="DK28" s="623"/>
      <c r="DL28" s="627">
        <v>981129</v>
      </c>
      <c r="DM28" s="622"/>
      <c r="DN28" s="622"/>
      <c r="DO28" s="622"/>
      <c r="DP28" s="622"/>
      <c r="DQ28" s="622"/>
      <c r="DR28" s="622"/>
      <c r="DS28" s="622"/>
      <c r="DT28" s="622"/>
      <c r="DU28" s="622"/>
      <c r="DV28" s="623"/>
      <c r="DW28" s="624">
        <v>15.7</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38559</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1074985</v>
      </c>
      <c r="CS29" s="634"/>
      <c r="CT29" s="634"/>
      <c r="CU29" s="634"/>
      <c r="CV29" s="634"/>
      <c r="CW29" s="634"/>
      <c r="CX29" s="634"/>
      <c r="CY29" s="635"/>
      <c r="CZ29" s="624">
        <v>10.5</v>
      </c>
      <c r="DA29" s="636"/>
      <c r="DB29" s="636"/>
      <c r="DC29" s="637"/>
      <c r="DD29" s="627">
        <v>980783</v>
      </c>
      <c r="DE29" s="634"/>
      <c r="DF29" s="634"/>
      <c r="DG29" s="634"/>
      <c r="DH29" s="634"/>
      <c r="DI29" s="634"/>
      <c r="DJ29" s="634"/>
      <c r="DK29" s="635"/>
      <c r="DL29" s="627">
        <v>980783</v>
      </c>
      <c r="DM29" s="634"/>
      <c r="DN29" s="634"/>
      <c r="DO29" s="634"/>
      <c r="DP29" s="634"/>
      <c r="DQ29" s="634"/>
      <c r="DR29" s="634"/>
      <c r="DS29" s="634"/>
      <c r="DT29" s="634"/>
      <c r="DU29" s="634"/>
      <c r="DV29" s="635"/>
      <c r="DW29" s="624">
        <v>15.7</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901719</v>
      </c>
      <c r="S30" s="622"/>
      <c r="T30" s="622"/>
      <c r="U30" s="622"/>
      <c r="V30" s="622"/>
      <c r="W30" s="622"/>
      <c r="X30" s="622"/>
      <c r="Y30" s="623"/>
      <c r="Z30" s="659">
        <v>8.5</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1053662</v>
      </c>
      <c r="CS30" s="622"/>
      <c r="CT30" s="622"/>
      <c r="CU30" s="622"/>
      <c r="CV30" s="622"/>
      <c r="CW30" s="622"/>
      <c r="CX30" s="622"/>
      <c r="CY30" s="623"/>
      <c r="CZ30" s="624">
        <v>10.3</v>
      </c>
      <c r="DA30" s="636"/>
      <c r="DB30" s="636"/>
      <c r="DC30" s="637"/>
      <c r="DD30" s="627">
        <v>961468</v>
      </c>
      <c r="DE30" s="622"/>
      <c r="DF30" s="622"/>
      <c r="DG30" s="622"/>
      <c r="DH30" s="622"/>
      <c r="DI30" s="622"/>
      <c r="DJ30" s="622"/>
      <c r="DK30" s="623"/>
      <c r="DL30" s="627">
        <v>961468</v>
      </c>
      <c r="DM30" s="622"/>
      <c r="DN30" s="622"/>
      <c r="DO30" s="622"/>
      <c r="DP30" s="622"/>
      <c r="DQ30" s="622"/>
      <c r="DR30" s="622"/>
      <c r="DS30" s="622"/>
      <c r="DT30" s="622"/>
      <c r="DU30" s="622"/>
      <c r="DV30" s="623"/>
      <c r="DW30" s="624">
        <v>15.4</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99.8</v>
      </c>
      <c r="BH31" s="684"/>
      <c r="BI31" s="684"/>
      <c r="BJ31" s="684"/>
      <c r="BK31" s="684"/>
      <c r="BL31" s="684"/>
      <c r="BM31" s="685">
        <v>99.3</v>
      </c>
      <c r="BN31" s="684"/>
      <c r="BO31" s="684"/>
      <c r="BP31" s="684"/>
      <c r="BQ31" s="686"/>
      <c r="BR31" s="683">
        <v>99.7</v>
      </c>
      <c r="BS31" s="684"/>
      <c r="BT31" s="684"/>
      <c r="BU31" s="684"/>
      <c r="BV31" s="684"/>
      <c r="BW31" s="684"/>
      <c r="BX31" s="685">
        <v>99</v>
      </c>
      <c r="BY31" s="684"/>
      <c r="BZ31" s="684"/>
      <c r="CA31" s="684"/>
      <c r="CB31" s="686"/>
      <c r="CD31" s="642"/>
      <c r="CE31" s="643"/>
      <c r="CF31" s="618" t="s">
        <v>301</v>
      </c>
      <c r="CG31" s="619"/>
      <c r="CH31" s="619"/>
      <c r="CI31" s="619"/>
      <c r="CJ31" s="619"/>
      <c r="CK31" s="619"/>
      <c r="CL31" s="619"/>
      <c r="CM31" s="619"/>
      <c r="CN31" s="619"/>
      <c r="CO31" s="619"/>
      <c r="CP31" s="619"/>
      <c r="CQ31" s="620"/>
      <c r="CR31" s="621">
        <v>21323</v>
      </c>
      <c r="CS31" s="634"/>
      <c r="CT31" s="634"/>
      <c r="CU31" s="634"/>
      <c r="CV31" s="634"/>
      <c r="CW31" s="634"/>
      <c r="CX31" s="634"/>
      <c r="CY31" s="635"/>
      <c r="CZ31" s="624">
        <v>0.2</v>
      </c>
      <c r="DA31" s="636"/>
      <c r="DB31" s="636"/>
      <c r="DC31" s="637"/>
      <c r="DD31" s="627">
        <v>19315</v>
      </c>
      <c r="DE31" s="634"/>
      <c r="DF31" s="634"/>
      <c r="DG31" s="634"/>
      <c r="DH31" s="634"/>
      <c r="DI31" s="634"/>
      <c r="DJ31" s="634"/>
      <c r="DK31" s="635"/>
      <c r="DL31" s="627">
        <v>19315</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867579</v>
      </c>
      <c r="S32" s="622"/>
      <c r="T32" s="622"/>
      <c r="U32" s="622"/>
      <c r="V32" s="622"/>
      <c r="W32" s="622"/>
      <c r="X32" s="622"/>
      <c r="Y32" s="623"/>
      <c r="Z32" s="659">
        <v>8.1999999999999993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99.7</v>
      </c>
      <c r="BH32" s="634"/>
      <c r="BI32" s="634"/>
      <c r="BJ32" s="634"/>
      <c r="BK32" s="634"/>
      <c r="BL32" s="634"/>
      <c r="BM32" s="625">
        <v>98.8</v>
      </c>
      <c r="BN32" s="634"/>
      <c r="BO32" s="634"/>
      <c r="BP32" s="634"/>
      <c r="BQ32" s="657"/>
      <c r="BR32" s="692">
        <v>99.6</v>
      </c>
      <c r="BS32" s="634"/>
      <c r="BT32" s="634"/>
      <c r="BU32" s="634"/>
      <c r="BV32" s="634"/>
      <c r="BW32" s="634"/>
      <c r="BX32" s="625">
        <v>98.4</v>
      </c>
      <c r="BY32" s="634"/>
      <c r="BZ32" s="634"/>
      <c r="CA32" s="634"/>
      <c r="CB32" s="657"/>
      <c r="CD32" s="644"/>
      <c r="CE32" s="645"/>
      <c r="CF32" s="618" t="s">
        <v>305</v>
      </c>
      <c r="CG32" s="619"/>
      <c r="CH32" s="619"/>
      <c r="CI32" s="619"/>
      <c r="CJ32" s="619"/>
      <c r="CK32" s="619"/>
      <c r="CL32" s="619"/>
      <c r="CM32" s="619"/>
      <c r="CN32" s="619"/>
      <c r="CO32" s="619"/>
      <c r="CP32" s="619"/>
      <c r="CQ32" s="620"/>
      <c r="CR32" s="621">
        <v>346</v>
      </c>
      <c r="CS32" s="622"/>
      <c r="CT32" s="622"/>
      <c r="CU32" s="622"/>
      <c r="CV32" s="622"/>
      <c r="CW32" s="622"/>
      <c r="CX32" s="622"/>
      <c r="CY32" s="623"/>
      <c r="CZ32" s="624">
        <v>0</v>
      </c>
      <c r="DA32" s="636"/>
      <c r="DB32" s="636"/>
      <c r="DC32" s="637"/>
      <c r="DD32" s="627">
        <v>346</v>
      </c>
      <c r="DE32" s="622"/>
      <c r="DF32" s="622"/>
      <c r="DG32" s="622"/>
      <c r="DH32" s="622"/>
      <c r="DI32" s="622"/>
      <c r="DJ32" s="622"/>
      <c r="DK32" s="623"/>
      <c r="DL32" s="627">
        <v>346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51715</v>
      </c>
      <c r="S33" s="622"/>
      <c r="T33" s="622"/>
      <c r="U33" s="622"/>
      <c r="V33" s="622"/>
      <c r="W33" s="622"/>
      <c r="X33" s="622"/>
      <c r="Y33" s="623"/>
      <c r="Z33" s="659">
        <v>0.5</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99.9</v>
      </c>
      <c r="BH33" s="606"/>
      <c r="BI33" s="606"/>
      <c r="BJ33" s="606"/>
      <c r="BK33" s="606"/>
      <c r="BL33" s="606"/>
      <c r="BM33" s="652">
        <v>99.7</v>
      </c>
      <c r="BN33" s="606"/>
      <c r="BO33" s="606"/>
      <c r="BP33" s="606"/>
      <c r="BQ33" s="669"/>
      <c r="BR33" s="682">
        <v>99.9</v>
      </c>
      <c r="BS33" s="606"/>
      <c r="BT33" s="606"/>
      <c r="BU33" s="606"/>
      <c r="BV33" s="606"/>
      <c r="BW33" s="606"/>
      <c r="BX33" s="652">
        <v>99.5</v>
      </c>
      <c r="BY33" s="606"/>
      <c r="BZ33" s="606"/>
      <c r="CA33" s="606"/>
      <c r="CB33" s="669"/>
      <c r="CD33" s="618" t="s">
        <v>308</v>
      </c>
      <c r="CE33" s="619"/>
      <c r="CF33" s="619"/>
      <c r="CG33" s="619"/>
      <c r="CH33" s="619"/>
      <c r="CI33" s="619"/>
      <c r="CJ33" s="619"/>
      <c r="CK33" s="619"/>
      <c r="CL33" s="619"/>
      <c r="CM33" s="619"/>
      <c r="CN33" s="619"/>
      <c r="CO33" s="619"/>
      <c r="CP33" s="619"/>
      <c r="CQ33" s="620"/>
      <c r="CR33" s="621">
        <v>4942031</v>
      </c>
      <c r="CS33" s="634"/>
      <c r="CT33" s="634"/>
      <c r="CU33" s="634"/>
      <c r="CV33" s="634"/>
      <c r="CW33" s="634"/>
      <c r="CX33" s="634"/>
      <c r="CY33" s="635"/>
      <c r="CZ33" s="624">
        <v>48.1</v>
      </c>
      <c r="DA33" s="636"/>
      <c r="DB33" s="636"/>
      <c r="DC33" s="637"/>
      <c r="DD33" s="627">
        <v>4029001</v>
      </c>
      <c r="DE33" s="634"/>
      <c r="DF33" s="634"/>
      <c r="DG33" s="634"/>
      <c r="DH33" s="634"/>
      <c r="DI33" s="634"/>
      <c r="DJ33" s="634"/>
      <c r="DK33" s="635"/>
      <c r="DL33" s="627">
        <v>2909455</v>
      </c>
      <c r="DM33" s="634"/>
      <c r="DN33" s="634"/>
      <c r="DO33" s="634"/>
      <c r="DP33" s="634"/>
      <c r="DQ33" s="634"/>
      <c r="DR33" s="634"/>
      <c r="DS33" s="634"/>
      <c r="DT33" s="634"/>
      <c r="DU33" s="634"/>
      <c r="DV33" s="635"/>
      <c r="DW33" s="624">
        <v>46.6</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334649</v>
      </c>
      <c r="S34" s="622"/>
      <c r="T34" s="622"/>
      <c r="U34" s="622"/>
      <c r="V34" s="622"/>
      <c r="W34" s="622"/>
      <c r="X34" s="622"/>
      <c r="Y34" s="623"/>
      <c r="Z34" s="659">
        <v>3.2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1578237</v>
      </c>
      <c r="CS34" s="622"/>
      <c r="CT34" s="622"/>
      <c r="CU34" s="622"/>
      <c r="CV34" s="622"/>
      <c r="CW34" s="622"/>
      <c r="CX34" s="622"/>
      <c r="CY34" s="623"/>
      <c r="CZ34" s="624">
        <v>15.4</v>
      </c>
      <c r="DA34" s="636"/>
      <c r="DB34" s="636"/>
      <c r="DC34" s="637"/>
      <c r="DD34" s="627">
        <v>1215596</v>
      </c>
      <c r="DE34" s="622"/>
      <c r="DF34" s="622"/>
      <c r="DG34" s="622"/>
      <c r="DH34" s="622"/>
      <c r="DI34" s="622"/>
      <c r="DJ34" s="622"/>
      <c r="DK34" s="623"/>
      <c r="DL34" s="627">
        <v>1048265</v>
      </c>
      <c r="DM34" s="622"/>
      <c r="DN34" s="622"/>
      <c r="DO34" s="622"/>
      <c r="DP34" s="622"/>
      <c r="DQ34" s="622"/>
      <c r="DR34" s="622"/>
      <c r="DS34" s="622"/>
      <c r="DT34" s="622"/>
      <c r="DU34" s="622"/>
      <c r="DV34" s="623"/>
      <c r="DW34" s="624">
        <v>16.8</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104208</v>
      </c>
      <c r="S35" s="622"/>
      <c r="T35" s="622"/>
      <c r="U35" s="622"/>
      <c r="V35" s="622"/>
      <c r="W35" s="622"/>
      <c r="X35" s="622"/>
      <c r="Y35" s="623"/>
      <c r="Z35" s="659">
        <v>1</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234349</v>
      </c>
      <c r="CS35" s="634"/>
      <c r="CT35" s="634"/>
      <c r="CU35" s="634"/>
      <c r="CV35" s="634"/>
      <c r="CW35" s="634"/>
      <c r="CX35" s="634"/>
      <c r="CY35" s="635"/>
      <c r="CZ35" s="624">
        <v>2.2999999999999998</v>
      </c>
      <c r="DA35" s="636"/>
      <c r="DB35" s="636"/>
      <c r="DC35" s="637"/>
      <c r="DD35" s="627">
        <v>196129</v>
      </c>
      <c r="DE35" s="634"/>
      <c r="DF35" s="634"/>
      <c r="DG35" s="634"/>
      <c r="DH35" s="634"/>
      <c r="DI35" s="634"/>
      <c r="DJ35" s="634"/>
      <c r="DK35" s="635"/>
      <c r="DL35" s="627">
        <v>173258</v>
      </c>
      <c r="DM35" s="634"/>
      <c r="DN35" s="634"/>
      <c r="DO35" s="634"/>
      <c r="DP35" s="634"/>
      <c r="DQ35" s="634"/>
      <c r="DR35" s="634"/>
      <c r="DS35" s="634"/>
      <c r="DT35" s="634"/>
      <c r="DU35" s="634"/>
      <c r="DV35" s="635"/>
      <c r="DW35" s="624">
        <v>2.8</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350237</v>
      </c>
      <c r="S36" s="622"/>
      <c r="T36" s="622"/>
      <c r="U36" s="622"/>
      <c r="V36" s="622"/>
      <c r="W36" s="622"/>
      <c r="X36" s="622"/>
      <c r="Y36" s="623"/>
      <c r="Z36" s="659">
        <v>3.3</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1323103</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14967</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1736014</v>
      </c>
      <c r="CS36" s="622"/>
      <c r="CT36" s="622"/>
      <c r="CU36" s="622"/>
      <c r="CV36" s="622"/>
      <c r="CW36" s="622"/>
      <c r="CX36" s="622"/>
      <c r="CY36" s="623"/>
      <c r="CZ36" s="624">
        <v>16.899999999999999</v>
      </c>
      <c r="DA36" s="636"/>
      <c r="DB36" s="636"/>
      <c r="DC36" s="637"/>
      <c r="DD36" s="627">
        <v>1512197</v>
      </c>
      <c r="DE36" s="622"/>
      <c r="DF36" s="622"/>
      <c r="DG36" s="622"/>
      <c r="DH36" s="622"/>
      <c r="DI36" s="622"/>
      <c r="DJ36" s="622"/>
      <c r="DK36" s="623"/>
      <c r="DL36" s="627">
        <v>1240848</v>
      </c>
      <c r="DM36" s="622"/>
      <c r="DN36" s="622"/>
      <c r="DO36" s="622"/>
      <c r="DP36" s="622"/>
      <c r="DQ36" s="622"/>
      <c r="DR36" s="622"/>
      <c r="DS36" s="622"/>
      <c r="DT36" s="622"/>
      <c r="DU36" s="622"/>
      <c r="DV36" s="623"/>
      <c r="DW36" s="624">
        <v>19.899999999999999</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158026</v>
      </c>
      <c r="S37" s="622"/>
      <c r="T37" s="622"/>
      <c r="U37" s="622"/>
      <c r="V37" s="622"/>
      <c r="W37" s="622"/>
      <c r="X37" s="622"/>
      <c r="Y37" s="623"/>
      <c r="Z37" s="659">
        <v>1.5</v>
      </c>
      <c r="AA37" s="659"/>
      <c r="AB37" s="659"/>
      <c r="AC37" s="659"/>
      <c r="AD37" s="660">
        <v>9240</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560200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14363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545831</v>
      </c>
      <c r="CS37" s="634"/>
      <c r="CT37" s="634"/>
      <c r="CU37" s="634"/>
      <c r="CV37" s="634"/>
      <c r="CW37" s="634"/>
      <c r="CX37" s="634"/>
      <c r="CY37" s="635"/>
      <c r="CZ37" s="624">
        <v>5.3</v>
      </c>
      <c r="DA37" s="636"/>
      <c r="DB37" s="636"/>
      <c r="DC37" s="637"/>
      <c r="DD37" s="627">
        <v>517161</v>
      </c>
      <c r="DE37" s="634"/>
      <c r="DF37" s="634"/>
      <c r="DG37" s="634"/>
      <c r="DH37" s="634"/>
      <c r="DI37" s="634"/>
      <c r="DJ37" s="634"/>
      <c r="DK37" s="635"/>
      <c r="DL37" s="627">
        <v>514253</v>
      </c>
      <c r="DM37" s="634"/>
      <c r="DN37" s="634"/>
      <c r="DO37" s="634"/>
      <c r="DP37" s="634"/>
      <c r="DQ37" s="634"/>
      <c r="DR37" s="634"/>
      <c r="DS37" s="634"/>
      <c r="DT37" s="634"/>
      <c r="DU37" s="634"/>
      <c r="DV37" s="635"/>
      <c r="DW37" s="624">
        <v>8.1999999999999993</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922632</v>
      </c>
      <c r="S38" s="622"/>
      <c r="T38" s="622"/>
      <c r="U38" s="622"/>
      <c r="V38" s="622"/>
      <c r="W38" s="622"/>
      <c r="X38" s="622"/>
      <c r="Y38" s="623"/>
      <c r="Z38" s="659">
        <v>8.6999999999999993</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285256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1743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756329</v>
      </c>
      <c r="CS38" s="622"/>
      <c r="CT38" s="622"/>
      <c r="CU38" s="622"/>
      <c r="CV38" s="622"/>
      <c r="CW38" s="622"/>
      <c r="CX38" s="622"/>
      <c r="CY38" s="623"/>
      <c r="CZ38" s="624">
        <v>7.4</v>
      </c>
      <c r="DA38" s="636"/>
      <c r="DB38" s="636"/>
      <c r="DC38" s="637"/>
      <c r="DD38" s="627">
        <v>648240</v>
      </c>
      <c r="DE38" s="622"/>
      <c r="DF38" s="622"/>
      <c r="DG38" s="622"/>
      <c r="DH38" s="622"/>
      <c r="DI38" s="622"/>
      <c r="DJ38" s="622"/>
      <c r="DK38" s="623"/>
      <c r="DL38" s="627">
        <v>444084</v>
      </c>
      <c r="DM38" s="622"/>
      <c r="DN38" s="622"/>
      <c r="DO38" s="622"/>
      <c r="DP38" s="622"/>
      <c r="DQ38" s="622"/>
      <c r="DR38" s="622"/>
      <c r="DS38" s="622"/>
      <c r="DT38" s="622"/>
      <c r="DU38" s="622"/>
      <c r="DV38" s="623"/>
      <c r="DW38" s="624">
        <v>7.1</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6574</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3243</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622808</v>
      </c>
      <c r="CS39" s="634"/>
      <c r="CT39" s="634"/>
      <c r="CU39" s="634"/>
      <c r="CV39" s="634"/>
      <c r="CW39" s="634"/>
      <c r="CX39" s="634"/>
      <c r="CY39" s="635"/>
      <c r="CZ39" s="624">
        <v>6.1</v>
      </c>
      <c r="DA39" s="636"/>
      <c r="DB39" s="636"/>
      <c r="DC39" s="637"/>
      <c r="DD39" s="627">
        <v>453839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34232</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178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14294</v>
      </c>
      <c r="CS40" s="622"/>
      <c r="CT40" s="622"/>
      <c r="CU40" s="622"/>
      <c r="CV40" s="622"/>
      <c r="CW40" s="622"/>
      <c r="CX40" s="622"/>
      <c r="CY40" s="623"/>
      <c r="CZ40" s="624">
        <v>0.1</v>
      </c>
      <c r="DA40" s="636"/>
      <c r="DB40" s="636"/>
      <c r="DC40" s="637"/>
      <c r="DD40" s="627">
        <v>3000</v>
      </c>
      <c r="DE40" s="622"/>
      <c r="DF40" s="622"/>
      <c r="DG40" s="622"/>
      <c r="DH40" s="622"/>
      <c r="DI40" s="622"/>
      <c r="DJ40" s="622"/>
      <c r="DK40" s="623"/>
      <c r="DL40" s="627">
        <v>3000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10616358</v>
      </c>
      <c r="S41" s="646"/>
      <c r="T41" s="646"/>
      <c r="U41" s="646"/>
      <c r="V41" s="646"/>
      <c r="W41" s="646"/>
      <c r="X41" s="646"/>
      <c r="Y41" s="649"/>
      <c r="Z41" s="650">
        <v>100</v>
      </c>
      <c r="AA41" s="650"/>
      <c r="AB41" s="650"/>
      <c r="AC41" s="650"/>
      <c r="AD41" s="651">
        <v>6210848</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107609</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363464</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298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1908686</v>
      </c>
      <c r="CS42" s="634"/>
      <c r="CT42" s="634"/>
      <c r="CU42" s="634"/>
      <c r="CV42" s="634"/>
      <c r="CW42" s="634"/>
      <c r="CX42" s="634"/>
      <c r="CY42" s="635"/>
      <c r="CZ42" s="624">
        <v>18.600000000000001</v>
      </c>
      <c r="DA42" s="636"/>
      <c r="DB42" s="636"/>
      <c r="DC42" s="637"/>
      <c r="DD42" s="627">
        <v>316951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1908686</v>
      </c>
      <c r="CS44" s="622"/>
      <c r="CT44" s="622"/>
      <c r="CU44" s="622"/>
      <c r="CV44" s="622"/>
      <c r="CW44" s="622"/>
      <c r="CX44" s="622"/>
      <c r="CY44" s="623"/>
      <c r="CZ44" s="624">
        <v>18.600000000000001</v>
      </c>
      <c r="DA44" s="625"/>
      <c r="DB44" s="625"/>
      <c r="DC44" s="626"/>
      <c r="DD44" s="627">
        <v>316951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962059</v>
      </c>
      <c r="CS45" s="634"/>
      <c r="CT45" s="634"/>
      <c r="CU45" s="634"/>
      <c r="CV45" s="634"/>
      <c r="CW45" s="634"/>
      <c r="CX45" s="634"/>
      <c r="CY45" s="635"/>
      <c r="CZ45" s="624">
        <v>9.4</v>
      </c>
      <c r="DA45" s="636"/>
      <c r="DB45" s="636"/>
      <c r="DC45" s="637"/>
      <c r="DD45" s="627">
        <v>74870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923742</v>
      </c>
      <c r="CS46" s="622"/>
      <c r="CT46" s="622"/>
      <c r="CU46" s="622"/>
      <c r="CV46" s="622"/>
      <c r="CW46" s="622"/>
      <c r="CX46" s="622"/>
      <c r="CY46" s="623"/>
      <c r="CZ46" s="624">
        <v>9</v>
      </c>
      <c r="DA46" s="625"/>
      <c r="DB46" s="625"/>
      <c r="DC46" s="626"/>
      <c r="DD46" s="627">
        <v>241531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10270403</v>
      </c>
      <c r="CS49" s="606"/>
      <c r="CT49" s="606"/>
      <c r="CU49" s="606"/>
      <c r="CV49" s="606"/>
      <c r="CW49" s="606"/>
      <c r="CX49" s="606"/>
      <c r="CY49" s="607"/>
      <c r="CZ49" s="608">
        <v>100</v>
      </c>
      <c r="DA49" s="609"/>
      <c r="DB49" s="609"/>
      <c r="DC49" s="610"/>
      <c r="DD49" s="611">
        <v>7046119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X1BW6ltYhrjh+6KJDKvHvVNDzqf32/zWCopHDskX1nSt+zxwp3kqxpFSxIlDLiy+1puuH/9Ea2UOXu6ZLmNVQ==" saltValue="vfJTAVlSf3FSvrD9yWWv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10578</v>
      </c>
      <c r="R7" s="1103"/>
      <c r="S7" s="1103"/>
      <c r="T7" s="1103"/>
      <c r="U7" s="1103"/>
      <c r="V7" s="1103">
        <v>10232</v>
      </c>
      <c r="W7" s="1103"/>
      <c r="X7" s="1103"/>
      <c r="Y7" s="1103"/>
      <c r="Z7" s="1103"/>
      <c r="AA7" s="1103">
        <v>346</v>
      </c>
      <c r="AB7" s="1103"/>
      <c r="AC7" s="1103"/>
      <c r="AD7" s="1103"/>
      <c r="AE7" s="1104"/>
      <c r="AF7" s="1105">
        <v>336</v>
      </c>
      <c r="AG7" s="1106"/>
      <c r="AH7" s="1106"/>
      <c r="AI7" s="1106"/>
      <c r="AJ7" s="1107"/>
      <c r="AK7" s="1108">
        <v>87</v>
      </c>
      <c r="AL7" s="1109"/>
      <c r="AM7" s="1109"/>
      <c r="AN7" s="1109"/>
      <c r="AO7" s="1109"/>
      <c r="AP7" s="1109">
        <v>11316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551</v>
      </c>
      <c r="BT7" s="1100"/>
      <c r="BU7" s="1100"/>
      <c r="BV7" s="1100"/>
      <c r="BW7" s="1100"/>
      <c r="BX7" s="1100"/>
      <c r="BY7" s="1100"/>
      <c r="BZ7" s="1100"/>
      <c r="CA7" s="1100"/>
      <c r="CB7" s="1100"/>
      <c r="CC7" s="1100"/>
      <c r="CD7" s="1100"/>
      <c r="CE7" s="1100"/>
      <c r="CF7" s="1100"/>
      <c r="CG7" s="1112"/>
      <c r="CH7" s="1096">
        <v>1</v>
      </c>
      <c r="CI7" s="1097"/>
      <c r="CJ7" s="1097"/>
      <c r="CK7" s="1097"/>
      <c r="CL7" s="1098"/>
      <c r="CM7" s="1096">
        <v>13</v>
      </c>
      <c r="CN7" s="1097"/>
      <c r="CO7" s="1097"/>
      <c r="CP7" s="1097"/>
      <c r="CQ7" s="1098"/>
      <c r="CR7" s="1096">
        <v>30</v>
      </c>
      <c r="CS7" s="1097"/>
      <c r="CT7" s="1097"/>
      <c r="CU7" s="1097"/>
      <c r="CV7" s="1098"/>
      <c r="CW7" s="1096">
        <v>0</v>
      </c>
      <c r="CX7" s="1097"/>
      <c r="CY7" s="1097"/>
      <c r="CZ7" s="1097"/>
      <c r="DA7" s="1098"/>
      <c r="DB7" s="1096" t="s">
        <v>552</v>
      </c>
      <c r="DC7" s="1097"/>
      <c r="DD7" s="1097"/>
      <c r="DE7" s="1097"/>
      <c r="DF7" s="1098"/>
      <c r="DG7" s="1096" t="s">
        <v>553</v>
      </c>
      <c r="DH7" s="1097"/>
      <c r="DI7" s="1097"/>
      <c r="DJ7" s="1097"/>
      <c r="DK7" s="1098"/>
      <c r="DL7" s="1096" t="s">
        <v>553</v>
      </c>
      <c r="DM7" s="1097"/>
      <c r="DN7" s="1097"/>
      <c r="DO7" s="1097"/>
      <c r="DP7" s="1098"/>
      <c r="DQ7" s="1096" t="s">
        <v>554</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47</v>
      </c>
      <c r="R8" s="1039"/>
      <c r="S8" s="1039"/>
      <c r="T8" s="1039"/>
      <c r="U8" s="1039"/>
      <c r="V8" s="1039">
        <v>47</v>
      </c>
      <c r="W8" s="1039"/>
      <c r="X8" s="1039"/>
      <c r="Y8" s="1039"/>
      <c r="Z8" s="1039"/>
      <c r="AA8" s="1039">
        <v>0</v>
      </c>
      <c r="AB8" s="1039"/>
      <c r="AC8" s="1039"/>
      <c r="AD8" s="1039"/>
      <c r="AE8" s="1040"/>
      <c r="AF8" s="1035" t="s">
        <v>122</v>
      </c>
      <c r="AG8" s="1036"/>
      <c r="AH8" s="1036"/>
      <c r="AI8" s="1036"/>
      <c r="AJ8" s="1037"/>
      <c r="AK8" s="1080">
        <v>24</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10616</v>
      </c>
      <c r="R23" s="1061"/>
      <c r="S23" s="1061"/>
      <c r="T23" s="1061"/>
      <c r="U23" s="1061"/>
      <c r="V23" s="1061">
        <v>10270</v>
      </c>
      <c r="W23" s="1061"/>
      <c r="X23" s="1061"/>
      <c r="Y23" s="1061"/>
      <c r="Z23" s="1061"/>
      <c r="AA23" s="1061">
        <v>346</v>
      </c>
      <c r="AB23" s="1061"/>
      <c r="AC23" s="1061"/>
      <c r="AD23" s="1061"/>
      <c r="AE23" s="1068"/>
      <c r="AF23" s="1069">
        <v>336</v>
      </c>
      <c r="AG23" s="1061"/>
      <c r="AH23" s="1061"/>
      <c r="AI23" s="1061"/>
      <c r="AJ23" s="1070"/>
      <c r="AK23" s="1071"/>
      <c r="AL23" s="1072"/>
      <c r="AM23" s="1072"/>
      <c r="AN23" s="1072"/>
      <c r="AO23" s="1072"/>
      <c r="AP23" s="1061">
        <v>11316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1707</v>
      </c>
      <c r="R28" s="1051"/>
      <c r="S28" s="1051"/>
      <c r="T28" s="1051"/>
      <c r="U28" s="1051"/>
      <c r="V28" s="1051">
        <v>1692</v>
      </c>
      <c r="W28" s="1051"/>
      <c r="X28" s="1051"/>
      <c r="Y28" s="1051"/>
      <c r="Z28" s="1051"/>
      <c r="AA28" s="1051">
        <v>15</v>
      </c>
      <c r="AB28" s="1051"/>
      <c r="AC28" s="1051"/>
      <c r="AD28" s="1051"/>
      <c r="AE28" s="1052"/>
      <c r="AF28" s="1053">
        <v>15</v>
      </c>
      <c r="AG28" s="1051"/>
      <c r="AH28" s="1051"/>
      <c r="AI28" s="1051"/>
      <c r="AJ28" s="1054"/>
      <c r="AK28" s="1042">
        <v>115</v>
      </c>
      <c r="AL28" s="1043"/>
      <c r="AM28" s="1043"/>
      <c r="AN28" s="1043"/>
      <c r="AO28" s="1043"/>
      <c r="AP28" s="1043" t="s">
        <v>555</v>
      </c>
      <c r="AQ28" s="1043"/>
      <c r="AR28" s="1043"/>
      <c r="AS28" s="1043"/>
      <c r="AT28" s="1043"/>
      <c r="AU28" s="1043" t="s">
        <v>554</v>
      </c>
      <c r="AV28" s="1043"/>
      <c r="AW28" s="1043"/>
      <c r="AX28" s="1043"/>
      <c r="AY28" s="1043"/>
      <c r="AZ28" s="1044" t="s">
        <v>554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1257</v>
      </c>
      <c r="R29" s="1039"/>
      <c r="S29" s="1039"/>
      <c r="T29" s="1039"/>
      <c r="U29" s="1039"/>
      <c r="V29" s="1039">
        <v>1224</v>
      </c>
      <c r="W29" s="1039"/>
      <c r="X29" s="1039"/>
      <c r="Y29" s="1039"/>
      <c r="Z29" s="1039"/>
      <c r="AA29" s="1039">
        <v>33</v>
      </c>
      <c r="AB29" s="1039"/>
      <c r="AC29" s="1039"/>
      <c r="AD29" s="1039"/>
      <c r="AE29" s="1040"/>
      <c r="AF29" s="1035">
        <v>33</v>
      </c>
      <c r="AG29" s="1036"/>
      <c r="AH29" s="1036"/>
      <c r="AI29" s="1036"/>
      <c r="AJ29" s="1037"/>
      <c r="AK29" s="980">
        <v>176</v>
      </c>
      <c r="AL29" s="971"/>
      <c r="AM29" s="971"/>
      <c r="AN29" s="971"/>
      <c r="AO29" s="971"/>
      <c r="AP29" s="971" t="s">
        <v>552</v>
      </c>
      <c r="AQ29" s="971"/>
      <c r="AR29" s="971"/>
      <c r="AS29" s="971"/>
      <c r="AT29" s="971"/>
      <c r="AU29" s="971" t="s">
        <v>552</v>
      </c>
      <c r="AV29" s="971"/>
      <c r="AW29" s="971"/>
      <c r="AX29" s="971"/>
      <c r="AY29" s="971"/>
      <c r="AZ29" s="1041" t="s">
        <v>555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198</v>
      </c>
      <c r="R30" s="1039"/>
      <c r="S30" s="1039"/>
      <c r="T30" s="1039"/>
      <c r="U30" s="1039"/>
      <c r="V30" s="1039">
        <v>197</v>
      </c>
      <c r="W30" s="1039"/>
      <c r="X30" s="1039"/>
      <c r="Y30" s="1039"/>
      <c r="Z30" s="1039"/>
      <c r="AA30" s="1039">
        <v>1</v>
      </c>
      <c r="AB30" s="1039"/>
      <c r="AC30" s="1039"/>
      <c r="AD30" s="1039"/>
      <c r="AE30" s="1040"/>
      <c r="AF30" s="1035">
        <v>1</v>
      </c>
      <c r="AG30" s="1036"/>
      <c r="AH30" s="1036"/>
      <c r="AI30" s="1036"/>
      <c r="AJ30" s="1037"/>
      <c r="AK30" s="980">
        <v>51</v>
      </c>
      <c r="AL30" s="971"/>
      <c r="AM30" s="971"/>
      <c r="AN30" s="971"/>
      <c r="AO30" s="971"/>
      <c r="AP30" s="971" t="s">
        <v>553</v>
      </c>
      <c r="AQ30" s="971"/>
      <c r="AR30" s="971"/>
      <c r="AS30" s="971"/>
      <c r="AT30" s="971"/>
      <c r="AU30" s="971" t="s">
        <v>552</v>
      </c>
      <c r="AV30" s="971"/>
      <c r="AW30" s="971"/>
      <c r="AX30" s="971"/>
      <c r="AY30" s="971"/>
      <c r="AZ30" s="1041" t="s">
        <v>555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276</v>
      </c>
      <c r="R31" s="1039"/>
      <c r="S31" s="1039"/>
      <c r="T31" s="1039"/>
      <c r="U31" s="1039"/>
      <c r="V31" s="1039">
        <v>298</v>
      </c>
      <c r="W31" s="1039"/>
      <c r="X31" s="1039"/>
      <c r="Y31" s="1039"/>
      <c r="Z31" s="1039"/>
      <c r="AA31" s="1039">
        <v>-22</v>
      </c>
      <c r="AB31" s="1039"/>
      <c r="AC31" s="1039"/>
      <c r="AD31" s="1039"/>
      <c r="AE31" s="1040"/>
      <c r="AF31" s="1035">
        <v>244</v>
      </c>
      <c r="AG31" s="1036"/>
      <c r="AH31" s="1036"/>
      <c r="AI31" s="1036"/>
      <c r="AJ31" s="1037"/>
      <c r="AK31" s="980">
        <v>7</v>
      </c>
      <c r="AL31" s="971"/>
      <c r="AM31" s="971"/>
      <c r="AN31" s="971"/>
      <c r="AO31" s="971"/>
      <c r="AP31" s="971">
        <v>2013</v>
      </c>
      <c r="AQ31" s="971"/>
      <c r="AR31" s="971"/>
      <c r="AS31" s="971"/>
      <c r="AT31" s="971"/>
      <c r="AU31" s="971">
        <v>179</v>
      </c>
      <c r="AV31" s="971"/>
      <c r="AW31" s="971"/>
      <c r="AX31" s="971"/>
      <c r="AY31" s="971"/>
      <c r="AZ31" s="1041" t="s">
        <v>553</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1371</v>
      </c>
      <c r="R32" s="1039"/>
      <c r="S32" s="1039"/>
      <c r="T32" s="1039"/>
      <c r="U32" s="1039"/>
      <c r="V32" s="1039">
        <v>1323</v>
      </c>
      <c r="W32" s="1039"/>
      <c r="X32" s="1039"/>
      <c r="Y32" s="1039"/>
      <c r="Z32" s="1039"/>
      <c r="AA32" s="1039">
        <v>48</v>
      </c>
      <c r="AB32" s="1039"/>
      <c r="AC32" s="1039"/>
      <c r="AD32" s="1039"/>
      <c r="AE32" s="1040"/>
      <c r="AF32" s="1035">
        <v>490</v>
      </c>
      <c r="AG32" s="1036"/>
      <c r="AH32" s="1036"/>
      <c r="AI32" s="1036"/>
      <c r="AJ32" s="1037"/>
      <c r="AK32" s="980">
        <v>560</v>
      </c>
      <c r="AL32" s="971"/>
      <c r="AM32" s="971"/>
      <c r="AN32" s="971"/>
      <c r="AO32" s="971"/>
      <c r="AP32" s="971">
        <v>271</v>
      </c>
      <c r="AQ32" s="971"/>
      <c r="AR32" s="971"/>
      <c r="AS32" s="971"/>
      <c r="AT32" s="971"/>
      <c r="AU32" s="971">
        <v>194</v>
      </c>
      <c r="AV32" s="971"/>
      <c r="AW32" s="971"/>
      <c r="AX32" s="971"/>
      <c r="AY32" s="971"/>
      <c r="AZ32" s="1041" t="s">
        <v>553</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706</v>
      </c>
      <c r="R33" s="1039"/>
      <c r="S33" s="1039"/>
      <c r="T33" s="1039"/>
      <c r="U33" s="1039"/>
      <c r="V33" s="1039">
        <v>551</v>
      </c>
      <c r="W33" s="1039"/>
      <c r="X33" s="1039"/>
      <c r="Y33" s="1039"/>
      <c r="Z33" s="1039"/>
      <c r="AA33" s="1039">
        <v>155</v>
      </c>
      <c r="AB33" s="1039"/>
      <c r="AC33" s="1039"/>
      <c r="AD33" s="1039"/>
      <c r="AE33" s="1040"/>
      <c r="AF33" s="1035">
        <v>155</v>
      </c>
      <c r="AG33" s="1036"/>
      <c r="AH33" s="1036"/>
      <c r="AI33" s="1036"/>
      <c r="AJ33" s="1037"/>
      <c r="AK33" s="980">
        <v>285</v>
      </c>
      <c r="AL33" s="971"/>
      <c r="AM33" s="971"/>
      <c r="AN33" s="971"/>
      <c r="AO33" s="971"/>
      <c r="AP33" s="971">
        <v>3225</v>
      </c>
      <c r="AQ33" s="971"/>
      <c r="AR33" s="971"/>
      <c r="AS33" s="971"/>
      <c r="AT33" s="971"/>
      <c r="AU33" s="971">
        <v>2425</v>
      </c>
      <c r="AV33" s="971"/>
      <c r="AW33" s="971"/>
      <c r="AX33" s="971"/>
      <c r="AY33" s="971"/>
      <c r="AZ33" s="1041" t="s">
        <v>555</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937</v>
      </c>
      <c r="AG63" s="959"/>
      <c r="AH63" s="959"/>
      <c r="AI63" s="959"/>
      <c r="AJ63" s="1022"/>
      <c r="AK63" s="1023"/>
      <c r="AL63" s="963"/>
      <c r="AM63" s="963"/>
      <c r="AN63" s="963"/>
      <c r="AO63" s="963"/>
      <c r="AP63" s="959">
        <v>5509</v>
      </c>
      <c r="AQ63" s="959"/>
      <c r="AR63" s="959"/>
      <c r="AS63" s="959"/>
      <c r="AT63" s="959"/>
      <c r="AU63" s="959">
        <v>2798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556</v>
      </c>
      <c r="C68" s="986"/>
      <c r="D68" s="986"/>
      <c r="E68" s="986"/>
      <c r="F68" s="986"/>
      <c r="G68" s="986"/>
      <c r="H68" s="986"/>
      <c r="I68" s="986"/>
      <c r="J68" s="986"/>
      <c r="K68" s="986"/>
      <c r="L68" s="986"/>
      <c r="M68" s="986"/>
      <c r="N68" s="986"/>
      <c r="O68" s="986"/>
      <c r="P68" s="987"/>
      <c r="Q68" s="988">
        <v>113</v>
      </c>
      <c r="R68" s="982"/>
      <c r="S68" s="982"/>
      <c r="T68" s="982"/>
      <c r="U68" s="982"/>
      <c r="V68" s="982">
        <v>108</v>
      </c>
      <c r="W68" s="982"/>
      <c r="X68" s="982"/>
      <c r="Y68" s="982"/>
      <c r="Z68" s="982"/>
      <c r="AA68" s="982">
        <v>5</v>
      </c>
      <c r="AB68" s="982"/>
      <c r="AC68" s="982"/>
      <c r="AD68" s="982"/>
      <c r="AE68" s="982"/>
      <c r="AF68" s="982">
        <v>5</v>
      </c>
      <c r="AG68" s="982"/>
      <c r="AH68" s="982"/>
      <c r="AI68" s="982"/>
      <c r="AJ68" s="982"/>
      <c r="AK68" s="982">
        <v>0</v>
      </c>
      <c r="AL68" s="982"/>
      <c r="AM68" s="982"/>
      <c r="AN68" s="982"/>
      <c r="AO68" s="982"/>
      <c r="AP68" s="982">
        <v>194</v>
      </c>
      <c r="AQ68" s="982"/>
      <c r="AR68" s="982"/>
      <c r="AS68" s="982"/>
      <c r="AT68" s="982"/>
      <c r="AU68" s="982">
        <v>112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557</v>
      </c>
      <c r="C69" s="975"/>
      <c r="D69" s="975"/>
      <c r="E69" s="975"/>
      <c r="F69" s="975"/>
      <c r="G69" s="975"/>
      <c r="H69" s="975"/>
      <c r="I69" s="975"/>
      <c r="J69" s="975"/>
      <c r="K69" s="975"/>
      <c r="L69" s="975"/>
      <c r="M69" s="975"/>
      <c r="N69" s="975"/>
      <c r="O69" s="975"/>
      <c r="P69" s="976"/>
      <c r="Q69" s="977">
        <v>17</v>
      </c>
      <c r="R69" s="971"/>
      <c r="S69" s="971"/>
      <c r="T69" s="971"/>
      <c r="U69" s="971"/>
      <c r="V69" s="971">
        <v>15</v>
      </c>
      <c r="W69" s="971"/>
      <c r="X69" s="971"/>
      <c r="Y69" s="971"/>
      <c r="Z69" s="971"/>
      <c r="AA69" s="971">
        <v>2</v>
      </c>
      <c r="AB69" s="971"/>
      <c r="AC69" s="971"/>
      <c r="AD69" s="971"/>
      <c r="AE69" s="971"/>
      <c r="AF69" s="971">
        <v>2</v>
      </c>
      <c r="AG69" s="971"/>
      <c r="AH69" s="971"/>
      <c r="AI69" s="971"/>
      <c r="AJ69" s="971"/>
      <c r="AK69" s="971">
        <v>0</v>
      </c>
      <c r="AL69" s="971"/>
      <c r="AM69" s="971"/>
      <c r="AN69" s="971"/>
      <c r="AO69" s="971"/>
      <c r="AP69" s="971">
        <v>0</v>
      </c>
      <c r="AQ69" s="971"/>
      <c r="AR69" s="971"/>
      <c r="AS69" s="971"/>
      <c r="AT69" s="971"/>
      <c r="AU69" s="971" t="s">
        <v>555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558</v>
      </c>
      <c r="C70" s="975"/>
      <c r="D70" s="975"/>
      <c r="E70" s="975"/>
      <c r="F70" s="975"/>
      <c r="G70" s="975"/>
      <c r="H70" s="975"/>
      <c r="I70" s="975"/>
      <c r="J70" s="975"/>
      <c r="K70" s="975"/>
      <c r="L70" s="975"/>
      <c r="M70" s="975"/>
      <c r="N70" s="975"/>
      <c r="O70" s="975"/>
      <c r="P70" s="976"/>
      <c r="Q70" s="977">
        <v>859</v>
      </c>
      <c r="R70" s="971"/>
      <c r="S70" s="971"/>
      <c r="T70" s="971"/>
      <c r="U70" s="971"/>
      <c r="V70" s="971">
        <v>858</v>
      </c>
      <c r="W70" s="971"/>
      <c r="X70" s="971"/>
      <c r="Y70" s="971"/>
      <c r="Z70" s="971"/>
      <c r="AA70" s="971">
        <v>1</v>
      </c>
      <c r="AB70" s="971"/>
      <c r="AC70" s="971"/>
      <c r="AD70" s="971"/>
      <c r="AE70" s="971"/>
      <c r="AF70" s="971">
        <v>1</v>
      </c>
      <c r="AG70" s="971"/>
      <c r="AH70" s="971"/>
      <c r="AI70" s="971"/>
      <c r="AJ70" s="971"/>
      <c r="AK70" s="971">
        <v>0</v>
      </c>
      <c r="AL70" s="971"/>
      <c r="AM70" s="971"/>
      <c r="AN70" s="971"/>
      <c r="AO70" s="971"/>
      <c r="AP70" s="971">
        <v>960</v>
      </c>
      <c r="AQ70" s="971"/>
      <c r="AR70" s="971"/>
      <c r="AS70" s="971"/>
      <c r="AT70" s="971"/>
      <c r="AU70" s="971">
        <v>960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v>
      </c>
      <c r="AG88" s="959"/>
      <c r="AH88" s="959"/>
      <c r="AI88" s="959"/>
      <c r="AJ88" s="959"/>
      <c r="AK88" s="963"/>
      <c r="AL88" s="963"/>
      <c r="AM88" s="963"/>
      <c r="AN88" s="963"/>
      <c r="AO88" s="963"/>
      <c r="AP88" s="959">
        <v>1154</v>
      </c>
      <c r="AQ88" s="959"/>
      <c r="AR88" s="959"/>
      <c r="AS88" s="959"/>
      <c r="AT88" s="959"/>
      <c r="AU88" s="959">
        <v>1072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30</v>
      </c>
      <c r="CS102" s="953"/>
      <c r="CT102" s="953"/>
      <c r="CU102" s="953"/>
      <c r="CV102" s="954"/>
      <c r="CW102" s="952">
        <v>0</v>
      </c>
      <c r="CX102" s="953"/>
      <c r="CY102" s="953"/>
      <c r="CZ102" s="953"/>
      <c r="DA102" s="954"/>
      <c r="DB102" s="952" t="s">
        <v>564</v>
      </c>
      <c r="DC102" s="953"/>
      <c r="DD102" s="953"/>
      <c r="DE102" s="953"/>
      <c r="DF102" s="954"/>
      <c r="DG102" s="952" t="s">
        <v>564</v>
      </c>
      <c r="DH102" s="953"/>
      <c r="DI102" s="953"/>
      <c r="DJ102" s="953"/>
      <c r="DK102" s="954"/>
      <c r="DL102" s="952" t="s">
        <v>565</v>
      </c>
      <c r="DM102" s="953"/>
      <c r="DN102" s="953"/>
      <c r="DO102" s="953"/>
      <c r="DP102" s="954"/>
      <c r="DQ102" s="952" t="s">
        <v>565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1139682</v>
      </c>
      <c r="AB110" s="889"/>
      <c r="AC110" s="889"/>
      <c r="AD110" s="889"/>
      <c r="AE110" s="890"/>
      <c r="AF110" s="891">
        <v>1101731</v>
      </c>
      <c r="AG110" s="889"/>
      <c r="AH110" s="889"/>
      <c r="AI110" s="889"/>
      <c r="AJ110" s="890"/>
      <c r="AK110" s="891">
        <v>1074985</v>
      </c>
      <c r="AL110" s="889"/>
      <c r="AM110" s="889"/>
      <c r="AN110" s="889"/>
      <c r="AO110" s="890"/>
      <c r="AP110" s="892">
        <v>20.3</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11813288</v>
      </c>
      <c r="BR110" s="842"/>
      <c r="BS110" s="842"/>
      <c r="BT110" s="842"/>
      <c r="BU110" s="842"/>
      <c r="BV110" s="842">
        <v>11447181</v>
      </c>
      <c r="BW110" s="842"/>
      <c r="BX110" s="842"/>
      <c r="BY110" s="842"/>
      <c r="BZ110" s="842"/>
      <c r="CA110" s="842">
        <v>11316151</v>
      </c>
      <c r="CB110" s="842"/>
      <c r="CC110" s="842"/>
      <c r="CD110" s="842"/>
      <c r="CE110" s="842"/>
      <c r="CF110" s="866">
        <v>213.6</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365020</v>
      </c>
      <c r="BR111" s="817"/>
      <c r="BS111" s="817"/>
      <c r="BT111" s="817"/>
      <c r="BU111" s="817"/>
      <c r="BV111" s="817">
        <v>199259</v>
      </c>
      <c r="BW111" s="817"/>
      <c r="BX111" s="817"/>
      <c r="BY111" s="817"/>
      <c r="BZ111" s="817"/>
      <c r="CA111" s="817">
        <v>109361</v>
      </c>
      <c r="CB111" s="817"/>
      <c r="CC111" s="817"/>
      <c r="CD111" s="817"/>
      <c r="CE111" s="817"/>
      <c r="CF111" s="875">
        <v>2.1</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2683771</v>
      </c>
      <c r="BR112" s="817"/>
      <c r="BS112" s="817"/>
      <c r="BT112" s="817"/>
      <c r="BU112" s="817"/>
      <c r="BV112" s="817">
        <v>2746947</v>
      </c>
      <c r="BW112" s="817"/>
      <c r="BX112" s="817"/>
      <c r="BY112" s="817"/>
      <c r="BZ112" s="817"/>
      <c r="CA112" s="817">
        <v>2798511</v>
      </c>
      <c r="CB112" s="817"/>
      <c r="CC112" s="817"/>
      <c r="CD112" s="817"/>
      <c r="CE112" s="817"/>
      <c r="CF112" s="875">
        <v>52.8</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259121</v>
      </c>
      <c r="AB113" s="919"/>
      <c r="AC113" s="919"/>
      <c r="AD113" s="919"/>
      <c r="AE113" s="920"/>
      <c r="AF113" s="921">
        <v>252359</v>
      </c>
      <c r="AG113" s="919"/>
      <c r="AH113" s="919"/>
      <c r="AI113" s="919"/>
      <c r="AJ113" s="920"/>
      <c r="AK113" s="921">
        <v>181563</v>
      </c>
      <c r="AL113" s="919"/>
      <c r="AM113" s="919"/>
      <c r="AN113" s="919"/>
      <c r="AO113" s="920"/>
      <c r="AP113" s="922">
        <v>3.4</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1212860</v>
      </c>
      <c r="BR113" s="817"/>
      <c r="BS113" s="817"/>
      <c r="BT113" s="817"/>
      <c r="BU113" s="817"/>
      <c r="BV113" s="817">
        <v>1138879</v>
      </c>
      <c r="BW113" s="817"/>
      <c r="BX113" s="817"/>
      <c r="BY113" s="817"/>
      <c r="BZ113" s="817"/>
      <c r="CA113" s="817">
        <v>1071241</v>
      </c>
      <c r="CB113" s="817"/>
      <c r="CC113" s="817"/>
      <c r="CD113" s="817"/>
      <c r="CE113" s="817"/>
      <c r="CF113" s="875">
        <v>20.2</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76078</v>
      </c>
      <c r="AB114" s="780"/>
      <c r="AC114" s="780"/>
      <c r="AD114" s="780"/>
      <c r="AE114" s="781"/>
      <c r="AF114" s="782">
        <v>77007</v>
      </c>
      <c r="AG114" s="780"/>
      <c r="AH114" s="780"/>
      <c r="AI114" s="780"/>
      <c r="AJ114" s="781"/>
      <c r="AK114" s="782">
        <v>93229</v>
      </c>
      <c r="AL114" s="780"/>
      <c r="AM114" s="780"/>
      <c r="AN114" s="780"/>
      <c r="AO114" s="781"/>
      <c r="AP114" s="824">
        <v>1.8</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831317</v>
      </c>
      <c r="BR114" s="817"/>
      <c r="BS114" s="817"/>
      <c r="BT114" s="817"/>
      <c r="BU114" s="817"/>
      <c r="BV114" s="817">
        <v>777965</v>
      </c>
      <c r="BW114" s="817"/>
      <c r="BX114" s="817"/>
      <c r="BY114" s="817"/>
      <c r="BZ114" s="817"/>
      <c r="CA114" s="817">
        <v>805985</v>
      </c>
      <c r="CB114" s="817"/>
      <c r="CC114" s="817"/>
      <c r="CD114" s="817"/>
      <c r="CE114" s="817"/>
      <c r="CF114" s="875">
        <v>15.2</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163439</v>
      </c>
      <c r="AB115" s="919"/>
      <c r="AC115" s="919"/>
      <c r="AD115" s="919"/>
      <c r="AE115" s="920"/>
      <c r="AF115" s="921">
        <v>171039</v>
      </c>
      <c r="AG115" s="919"/>
      <c r="AH115" s="919"/>
      <c r="AI115" s="919"/>
      <c r="AJ115" s="920"/>
      <c r="AK115" s="921">
        <v>101896</v>
      </c>
      <c r="AL115" s="919"/>
      <c r="AM115" s="919"/>
      <c r="AN115" s="919"/>
      <c r="AO115" s="920"/>
      <c r="AP115" s="922">
        <v>1.9</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73</v>
      </c>
      <c r="AB116" s="780"/>
      <c r="AC116" s="780"/>
      <c r="AD116" s="780"/>
      <c r="AE116" s="781"/>
      <c r="AF116" s="782">
        <v>259</v>
      </c>
      <c r="AG116" s="780"/>
      <c r="AH116" s="780"/>
      <c r="AI116" s="780"/>
      <c r="AJ116" s="781"/>
      <c r="AK116" s="782">
        <v>346</v>
      </c>
      <c r="AL116" s="780"/>
      <c r="AM116" s="780"/>
      <c r="AN116" s="780"/>
      <c r="AO116" s="781"/>
      <c r="AP116" s="824">
        <v>0</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87083</v>
      </c>
      <c r="DH116" s="780"/>
      <c r="DI116" s="780"/>
      <c r="DJ116" s="780"/>
      <c r="DK116" s="781"/>
      <c r="DL116" s="782">
        <v>7167</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1638393</v>
      </c>
      <c r="AB117" s="903"/>
      <c r="AC117" s="903"/>
      <c r="AD117" s="903"/>
      <c r="AE117" s="904"/>
      <c r="AF117" s="905">
        <v>1602395</v>
      </c>
      <c r="AG117" s="903"/>
      <c r="AH117" s="903"/>
      <c r="AI117" s="903"/>
      <c r="AJ117" s="904"/>
      <c r="AK117" s="905">
        <v>1452019</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16906256</v>
      </c>
      <c r="BR119" s="845"/>
      <c r="BS119" s="845"/>
      <c r="BT119" s="845"/>
      <c r="BU119" s="845"/>
      <c r="BV119" s="845">
        <v>16310231</v>
      </c>
      <c r="BW119" s="845"/>
      <c r="BX119" s="845"/>
      <c r="BY119" s="845"/>
      <c r="BZ119" s="845"/>
      <c r="CA119" s="845">
        <v>16101249</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277937</v>
      </c>
      <c r="DH119" s="764"/>
      <c r="DI119" s="764"/>
      <c r="DJ119" s="764"/>
      <c r="DK119" s="765"/>
      <c r="DL119" s="766">
        <v>192092</v>
      </c>
      <c r="DM119" s="764"/>
      <c r="DN119" s="764"/>
      <c r="DO119" s="764"/>
      <c r="DP119" s="765"/>
      <c r="DQ119" s="766">
        <v>109361</v>
      </c>
      <c r="DR119" s="764"/>
      <c r="DS119" s="764"/>
      <c r="DT119" s="764"/>
      <c r="DU119" s="765"/>
      <c r="DV119" s="848">
        <v>2.1</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2734785</v>
      </c>
      <c r="BR120" s="842"/>
      <c r="BS120" s="842"/>
      <c r="BT120" s="842"/>
      <c r="BU120" s="842"/>
      <c r="BV120" s="842">
        <v>3055803</v>
      </c>
      <c r="BW120" s="842"/>
      <c r="BX120" s="842"/>
      <c r="BY120" s="842"/>
      <c r="BZ120" s="842"/>
      <c r="CA120" s="842">
        <v>3587910</v>
      </c>
      <c r="CB120" s="842"/>
      <c r="CC120" s="842"/>
      <c r="CD120" s="842"/>
      <c r="CE120" s="842"/>
      <c r="CF120" s="866">
        <v>67.7</v>
      </c>
      <c r="CG120" s="867"/>
      <c r="CH120" s="867"/>
      <c r="CI120" s="867"/>
      <c r="CJ120" s="867"/>
      <c r="CK120" s="868" t="s">
        <v>448</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2319414</v>
      </c>
      <c r="DH120" s="842"/>
      <c r="DI120" s="842"/>
      <c r="DJ120" s="842"/>
      <c r="DK120" s="842"/>
      <c r="DL120" s="842">
        <v>2297349</v>
      </c>
      <c r="DM120" s="842"/>
      <c r="DN120" s="842"/>
      <c r="DO120" s="842"/>
      <c r="DP120" s="842"/>
      <c r="DQ120" s="842">
        <v>2425434</v>
      </c>
      <c r="DR120" s="842"/>
      <c r="DS120" s="842"/>
      <c r="DT120" s="842"/>
      <c r="DU120" s="842"/>
      <c r="DV120" s="843">
        <v>45.8</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1204949</v>
      </c>
      <c r="BR121" s="817"/>
      <c r="BS121" s="817"/>
      <c r="BT121" s="817"/>
      <c r="BU121" s="817"/>
      <c r="BV121" s="817">
        <v>1047681</v>
      </c>
      <c r="BW121" s="817"/>
      <c r="BX121" s="817"/>
      <c r="BY121" s="817"/>
      <c r="BZ121" s="817"/>
      <c r="CA121" s="817">
        <v>1121678</v>
      </c>
      <c r="CB121" s="817"/>
      <c r="CC121" s="817"/>
      <c r="CD121" s="817"/>
      <c r="CE121" s="817"/>
      <c r="CF121" s="875">
        <v>21.2</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153588</v>
      </c>
      <c r="DH121" s="817"/>
      <c r="DI121" s="817"/>
      <c r="DJ121" s="817"/>
      <c r="DK121" s="817"/>
      <c r="DL121" s="817">
        <v>195911</v>
      </c>
      <c r="DM121" s="817"/>
      <c r="DN121" s="817"/>
      <c r="DO121" s="817"/>
      <c r="DP121" s="817"/>
      <c r="DQ121" s="817">
        <v>193955</v>
      </c>
      <c r="DR121" s="817"/>
      <c r="DS121" s="817"/>
      <c r="DT121" s="817"/>
      <c r="DU121" s="817"/>
      <c r="DV121" s="794">
        <v>3.7</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9457943</v>
      </c>
      <c r="BR122" s="845"/>
      <c r="BS122" s="845"/>
      <c r="BT122" s="845"/>
      <c r="BU122" s="845"/>
      <c r="BV122" s="845">
        <v>9269964</v>
      </c>
      <c r="BW122" s="845"/>
      <c r="BX122" s="845"/>
      <c r="BY122" s="845"/>
      <c r="BZ122" s="845"/>
      <c r="CA122" s="845">
        <v>9160205</v>
      </c>
      <c r="CB122" s="845"/>
      <c r="CC122" s="845"/>
      <c r="CD122" s="845"/>
      <c r="CE122" s="845"/>
      <c r="CF122" s="846">
        <v>172.9</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210769</v>
      </c>
      <c r="DH122" s="817"/>
      <c r="DI122" s="817"/>
      <c r="DJ122" s="817"/>
      <c r="DK122" s="817"/>
      <c r="DL122" s="817">
        <v>253687</v>
      </c>
      <c r="DM122" s="817"/>
      <c r="DN122" s="817"/>
      <c r="DO122" s="817"/>
      <c r="DP122" s="817"/>
      <c r="DQ122" s="817">
        <v>179122</v>
      </c>
      <c r="DR122" s="817"/>
      <c r="DS122" s="817"/>
      <c r="DT122" s="817"/>
      <c r="DU122" s="817"/>
      <c r="DV122" s="794">
        <v>3.4</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68485</v>
      </c>
      <c r="AB123" s="780"/>
      <c r="AC123" s="780"/>
      <c r="AD123" s="780"/>
      <c r="AE123" s="781"/>
      <c r="AF123" s="782">
        <v>79999</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13397677</v>
      </c>
      <c r="BR123" s="833"/>
      <c r="BS123" s="833"/>
      <c r="BT123" s="833"/>
      <c r="BU123" s="833"/>
      <c r="BV123" s="833">
        <v>13373448</v>
      </c>
      <c r="BW123" s="833"/>
      <c r="BX123" s="833"/>
      <c r="BY123" s="833"/>
      <c r="BZ123" s="833"/>
      <c r="CA123" s="833">
        <v>13869793</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66.599999999999994</v>
      </c>
      <c r="BR124" s="831"/>
      <c r="BS124" s="831"/>
      <c r="BT124" s="831"/>
      <c r="BU124" s="831"/>
      <c r="BV124" s="831">
        <v>58</v>
      </c>
      <c r="BW124" s="831"/>
      <c r="BX124" s="831"/>
      <c r="BY124" s="831"/>
      <c r="BZ124" s="831"/>
      <c r="CA124" s="831">
        <v>42.1</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94954</v>
      </c>
      <c r="AB126" s="780"/>
      <c r="AC126" s="780"/>
      <c r="AD126" s="780"/>
      <c r="AE126" s="781"/>
      <c r="AF126" s="782">
        <v>91040</v>
      </c>
      <c r="AG126" s="780"/>
      <c r="AH126" s="780"/>
      <c r="AI126" s="780"/>
      <c r="AJ126" s="781"/>
      <c r="AK126" s="782">
        <v>101896</v>
      </c>
      <c r="AL126" s="780"/>
      <c r="AM126" s="780"/>
      <c r="AN126" s="780"/>
      <c r="AO126" s="781"/>
      <c r="AP126" s="824">
        <v>1.9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143164</v>
      </c>
      <c r="AB128" s="801"/>
      <c r="AC128" s="801"/>
      <c r="AD128" s="801"/>
      <c r="AE128" s="802"/>
      <c r="AF128" s="803">
        <v>123538</v>
      </c>
      <c r="AG128" s="801"/>
      <c r="AH128" s="801"/>
      <c r="AI128" s="801"/>
      <c r="AJ128" s="802"/>
      <c r="AK128" s="803">
        <v>125079</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14.39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6111614</v>
      </c>
      <c r="AB129" s="780"/>
      <c r="AC129" s="780"/>
      <c r="AD129" s="780"/>
      <c r="AE129" s="781"/>
      <c r="AF129" s="782">
        <v>5905237</v>
      </c>
      <c r="AG129" s="780"/>
      <c r="AH129" s="780"/>
      <c r="AI129" s="780"/>
      <c r="AJ129" s="781"/>
      <c r="AK129" s="782">
        <v>6113941</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19.39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849046</v>
      </c>
      <c r="AB130" s="780"/>
      <c r="AC130" s="780"/>
      <c r="AD130" s="780"/>
      <c r="AE130" s="781"/>
      <c r="AF130" s="782">
        <v>849716</v>
      </c>
      <c r="AG130" s="780"/>
      <c r="AH130" s="780"/>
      <c r="AI130" s="780"/>
      <c r="AJ130" s="781"/>
      <c r="AK130" s="782">
        <v>816232</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11.4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5262568</v>
      </c>
      <c r="AB131" s="764"/>
      <c r="AC131" s="764"/>
      <c r="AD131" s="764"/>
      <c r="AE131" s="765"/>
      <c r="AF131" s="766">
        <v>5055521</v>
      </c>
      <c r="AG131" s="764"/>
      <c r="AH131" s="764"/>
      <c r="AI131" s="764"/>
      <c r="AJ131" s="765"/>
      <c r="AK131" s="766">
        <v>5297709</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42.1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12.278853209999999</v>
      </c>
      <c r="AB132" s="745"/>
      <c r="AC132" s="745"/>
      <c r="AD132" s="745"/>
      <c r="AE132" s="746"/>
      <c r="AF132" s="747">
        <v>12.444632309999999</v>
      </c>
      <c r="AG132" s="745"/>
      <c r="AH132" s="745"/>
      <c r="AI132" s="745"/>
      <c r="AJ132" s="746"/>
      <c r="AK132" s="747">
        <v>9.6401670989999992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10.9</v>
      </c>
      <c r="AB133" s="724"/>
      <c r="AC133" s="724"/>
      <c r="AD133" s="724"/>
      <c r="AE133" s="725"/>
      <c r="AF133" s="723">
        <v>11.7</v>
      </c>
      <c r="AG133" s="724"/>
      <c r="AH133" s="724"/>
      <c r="AI133" s="724"/>
      <c r="AJ133" s="725"/>
      <c r="AK133" s="723">
        <v>11.4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TkRBZc+zUZonS4Cox5DytQomA5wZTj/jUe4MrNMeixMmyt8ilga/UJO55X8rE5kRKOBi+6frmAzC9pOWnQ4Ng==" saltValue="b4DUN4aHsh/bcx4ZbMd+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tnKRt2Lbc73hZISPVaa421/gwO7YEIKQgsOv80Qk4odNNuGkfL3K88SCdYuNjoIhhRrkyX72jLb5HhnudVDgw==" saltValue="AHi3HTNtM8M3xMUEsEVzk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W0A8G0YlEL4Qh9hZgGIeR1c6sa1yV0e1asXYATuRwl8BMqtXuhqIupaGDS4Xfh65VIlUSDw+rsf8KT+iLKXcw==" saltValue="Hi9+udd2f0ryFp8v98WWY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1493672</v>
      </c>
      <c r="AP9" s="281">
        <v>139674</v>
      </c>
      <c r="AQ9" s="282">
        <v>123213</v>
      </c>
      <c r="AR9" s="283">
        <v>13.4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306982</v>
      </c>
      <c r="AP10" s="284">
        <v>28706</v>
      </c>
      <c r="AQ10" s="285">
        <v>19454</v>
      </c>
      <c r="AR10" s="286">
        <v>47.6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2988</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28703</v>
      </c>
      <c r="AP13" s="284">
        <v>2684</v>
      </c>
      <c r="AQ13" s="285">
        <v>6503</v>
      </c>
      <c r="AR13" s="286">
        <v>-58.7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t="s">
        <v>489</v>
      </c>
      <c r="AP14" s="284" t="s">
        <v>489</v>
      </c>
      <c r="AQ14" s="285">
        <v>2823</v>
      </c>
      <c r="AR14" s="286" t="s">
        <v>489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-57766</v>
      </c>
      <c r="AP15" s="284">
        <v>-5402</v>
      </c>
      <c r="AQ15" s="285">
        <v>-6736</v>
      </c>
      <c r="AR15" s="286">
        <v>-19.8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1771591</v>
      </c>
      <c r="AP16" s="284">
        <v>165662</v>
      </c>
      <c r="AQ16" s="285">
        <v>148246</v>
      </c>
      <c r="AR16" s="286">
        <v>11.7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13.84</v>
      </c>
      <c r="AP21" s="298">
        <v>12.94</v>
      </c>
      <c r="AQ21" s="299">
        <v>0.9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95.6</v>
      </c>
      <c r="AP22" s="303">
        <v>95.5</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1074985</v>
      </c>
      <c r="AP32" s="312">
        <v>100522</v>
      </c>
      <c r="AQ32" s="313">
        <v>83862</v>
      </c>
      <c r="AR32" s="314">
        <v>19.899999999999999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181563</v>
      </c>
      <c r="AP35" s="312">
        <v>16978</v>
      </c>
      <c r="AQ35" s="313">
        <v>26360</v>
      </c>
      <c r="AR35" s="314">
        <v>-35.6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93229</v>
      </c>
      <c r="AP36" s="312">
        <v>8718</v>
      </c>
      <c r="AQ36" s="313">
        <v>3483</v>
      </c>
      <c r="AR36" s="314">
        <v>150.30000000000001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101896</v>
      </c>
      <c r="AP37" s="312">
        <v>9528</v>
      </c>
      <c r="AQ37" s="313">
        <v>612</v>
      </c>
      <c r="AR37" s="314">
        <v>1456.9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v>346</v>
      </c>
      <c r="AP38" s="315">
        <v>32</v>
      </c>
      <c r="AQ38" s="316">
        <v>21</v>
      </c>
      <c r="AR38" s="304">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-125079</v>
      </c>
      <c r="AP39" s="312">
        <v>-11696</v>
      </c>
      <c r="AQ39" s="313">
        <v>-3285</v>
      </c>
      <c r="AR39" s="314">
        <v>256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-816232</v>
      </c>
      <c r="AP40" s="312">
        <v>-76326</v>
      </c>
      <c r="AQ40" s="313">
        <v>-73039</v>
      </c>
      <c r="AR40" s="314">
        <v>4.5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510708</v>
      </c>
      <c r="AP41" s="312">
        <v>47756</v>
      </c>
      <c r="AQ41" s="313">
        <v>38015</v>
      </c>
      <c r="AR41" s="314">
        <v>25.6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2089401</v>
      </c>
      <c r="AN51" s="334">
        <v>181214</v>
      </c>
      <c r="AO51" s="335">
        <v>-10</v>
      </c>
      <c r="AP51" s="336">
        <v>118252</v>
      </c>
      <c r="AQ51" s="337">
        <v>2.8</v>
      </c>
      <c r="AR51" s="338">
        <v>-12.8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837031</v>
      </c>
      <c r="AN52" s="342">
        <v>72596</v>
      </c>
      <c r="AO52" s="343">
        <v>3.9</v>
      </c>
      <c r="AP52" s="344">
        <v>49994</v>
      </c>
      <c r="AQ52" s="345">
        <v>-7.1</v>
      </c>
      <c r="AR52" s="346">
        <v>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2445610</v>
      </c>
      <c r="AN53" s="334">
        <v>216426</v>
      </c>
      <c r="AO53" s="335">
        <v>19.399999999999999</v>
      </c>
      <c r="AP53" s="336">
        <v>120302</v>
      </c>
      <c r="AQ53" s="337">
        <v>1.7</v>
      </c>
      <c r="AR53" s="338">
        <v>17.7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1275079</v>
      </c>
      <c r="AN54" s="342">
        <v>112839</v>
      </c>
      <c r="AO54" s="343">
        <v>55.4</v>
      </c>
      <c r="AP54" s="344">
        <v>59328</v>
      </c>
      <c r="AQ54" s="345">
        <v>18.7</v>
      </c>
      <c r="AR54" s="346">
        <v>36.700000000000003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1294174</v>
      </c>
      <c r="AN55" s="334">
        <v>117641</v>
      </c>
      <c r="AO55" s="335">
        <v>-45.6</v>
      </c>
      <c r="AP55" s="336">
        <v>114841</v>
      </c>
      <c r="AQ55" s="337">
        <v>-4.5</v>
      </c>
      <c r="AR55" s="338">
        <v>-41.1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598665</v>
      </c>
      <c r="AN56" s="342">
        <v>54419</v>
      </c>
      <c r="AO56" s="343">
        <v>-51.8</v>
      </c>
      <c r="AP56" s="344">
        <v>51589</v>
      </c>
      <c r="AQ56" s="345">
        <v>-13</v>
      </c>
      <c r="AR56" s="346">
        <v>-38.799999999999997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1376259</v>
      </c>
      <c r="AN57" s="334">
        <v>126401</v>
      </c>
      <c r="AO57" s="335">
        <v>7.4</v>
      </c>
      <c r="AP57" s="336">
        <v>124145</v>
      </c>
      <c r="AQ57" s="337">
        <v>8.1</v>
      </c>
      <c r="AR57" s="338">
        <v>-0.7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759429</v>
      </c>
      <c r="AN58" s="342">
        <v>69749</v>
      </c>
      <c r="AO58" s="343">
        <v>28.2</v>
      </c>
      <c r="AP58" s="344">
        <v>54761</v>
      </c>
      <c r="AQ58" s="345">
        <v>6.1</v>
      </c>
      <c r="AR58" s="346">
        <v>22.1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1908686</v>
      </c>
      <c r="AN59" s="334">
        <v>178482</v>
      </c>
      <c r="AO59" s="335">
        <v>41.2</v>
      </c>
      <c r="AP59" s="336">
        <v>131480</v>
      </c>
      <c r="AQ59" s="337">
        <v>5.9</v>
      </c>
      <c r="AR59" s="338">
        <v>35.299999999999997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923742</v>
      </c>
      <c r="AN60" s="342">
        <v>86379</v>
      </c>
      <c r="AO60" s="343">
        <v>23.8</v>
      </c>
      <c r="AP60" s="344">
        <v>63148</v>
      </c>
      <c r="AQ60" s="345">
        <v>15.3</v>
      </c>
      <c r="AR60" s="346">
        <v>8.5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1822826</v>
      </c>
      <c r="AN61" s="349">
        <v>164033</v>
      </c>
      <c r="AO61" s="350">
        <v>2.5</v>
      </c>
      <c r="AP61" s="351">
        <v>121804</v>
      </c>
      <c r="AQ61" s="352">
        <v>2.8</v>
      </c>
      <c r="AR61" s="338">
        <v>-0.3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878789</v>
      </c>
      <c r="AN62" s="342">
        <v>79196</v>
      </c>
      <c r="AO62" s="343">
        <v>11.9</v>
      </c>
      <c r="AP62" s="344">
        <v>55764</v>
      </c>
      <c r="AQ62" s="345">
        <v>4</v>
      </c>
      <c r="AR62" s="346">
        <v>7.9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knMXMGM8aUabLrpiSiIEcoa29fQHCybbiRqPg7Gxlr9BclzdlXdd5bVEaTbrVRAu/LIgebqUz0Z1Y1C+xSbEg==" saltValue="4jQC/oRA4Os+5TqZesFv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9Xu81cuxXomhl82CAESowVQketCVBsCNCbLWkWKSHDRShHg3NjPtxBRcNiAPmMXb+SYXeRReXrTPRIbsxCD+BA==" saltValue="cpk1qj1eahrlTNaASKBV6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r1iftlJQbS0CEFZBv3ok8c+fYde3uLOO93BpxKgPyK3M8y2aCNW+AGM1hRVSalNh6zRH4/TzTGaNNnMYPh+vGA==" saltValue="OYOHbptryYFOsBHXqoEm3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20.74</v>
      </c>
      <c r="G47" s="12">
        <v>20.84</v>
      </c>
      <c r="H47" s="12">
        <v>23.58</v>
      </c>
      <c r="I47" s="12">
        <v>24.42</v>
      </c>
      <c r="J47" s="13">
        <v>26.93</v>
      </c>
    </row>
    <row r="48" spans="2:10" ht="57.75" customHeight="1" x14ac:dyDescent="0.15">
      <c r="B48" s="14"/>
      <c r="C48" s="1141" t="s">
        <v>4</v>
      </c>
      <c r="D48" s="1141"/>
      <c r="E48" s="1142"/>
      <c r="F48" s="15">
        <v>4.0999999999999996</v>
      </c>
      <c r="G48" s="16">
        <v>4.45</v>
      </c>
      <c r="H48" s="16">
        <v>5.96</v>
      </c>
      <c r="I48" s="16">
        <v>5.88</v>
      </c>
      <c r="J48" s="17">
        <v>5.5</v>
      </c>
    </row>
    <row r="49" spans="2:10" ht="57.75" customHeight="1" thickBot="1" x14ac:dyDescent="0.2">
      <c r="B49" s="18"/>
      <c r="C49" s="1143" t="s">
        <v>5</v>
      </c>
      <c r="D49" s="1143"/>
      <c r="E49" s="1144"/>
      <c r="F49" s="19" t="s">
        <v>533</v>
      </c>
      <c r="G49" s="20">
        <v>1.24</v>
      </c>
      <c r="H49" s="20">
        <v>5.7</v>
      </c>
      <c r="I49" s="20" t="s">
        <v>534</v>
      </c>
      <c r="J49" s="21">
        <v>3.16</v>
      </c>
    </row>
    <row r="50" spans="2:10" x14ac:dyDescent="0.15"/>
  </sheetData>
  <sheetProtection algorithmName="SHA-512" hashValue="afYq5ITh0sgY2IfadICf89+hrLC3nzHjwC3hyAlxHsg7MeKLbmqkiOajjiQSK2iZ1+etL2gRkFlsRDndIu6frQ==" saltValue="+m1CRtftnjrJsR9qCCmpC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t="s">
        <v>536</v>
      </c>
      <c r="G34" s="33">
        <v>0</v>
      </c>
      <c r="H34" s="33">
        <v>4.79</v>
      </c>
      <c r="I34" s="33">
        <v>6.84</v>
      </c>
      <c r="J34" s="34">
        <v>8.01</v>
      </c>
      <c r="K34" s="22"/>
      <c r="L34" s="22"/>
      <c r="M34" s="22"/>
      <c r="N34" s="22"/>
      <c r="O34" s="22"/>
      <c r="P34" s="22"/>
    </row>
    <row r="35" spans="1:16" ht="39" customHeight="1" x14ac:dyDescent="0.15">
      <c r="A35" s="22"/>
      <c r="B35" s="35"/>
      <c r="C35" s="1145" t="s">
        <v>537</v>
      </c>
      <c r="D35" s="1146"/>
      <c r="E35" s="1147"/>
      <c r="F35" s="36">
        <v>4.0999999999999996</v>
      </c>
      <c r="G35" s="37">
        <v>4.45</v>
      </c>
      <c r="H35" s="37">
        <v>5.96</v>
      </c>
      <c r="I35" s="37">
        <v>5.88</v>
      </c>
      <c r="J35" s="38">
        <v>5.5</v>
      </c>
      <c r="K35" s="22"/>
      <c r="L35" s="22"/>
      <c r="M35" s="22"/>
      <c r="N35" s="22"/>
      <c r="O35" s="22"/>
      <c r="P35" s="22"/>
    </row>
    <row r="36" spans="1:16" ht="39" customHeight="1" x14ac:dyDescent="0.15">
      <c r="A36" s="22"/>
      <c r="B36" s="35"/>
      <c r="C36" s="1145" t="s">
        <v>538</v>
      </c>
      <c r="D36" s="1146"/>
      <c r="E36" s="1147"/>
      <c r="F36" s="36">
        <v>4.87</v>
      </c>
      <c r="G36" s="37">
        <v>4.43</v>
      </c>
      <c r="H36" s="37">
        <v>4.41</v>
      </c>
      <c r="I36" s="37">
        <v>4.46</v>
      </c>
      <c r="J36" s="38">
        <v>3.99</v>
      </c>
      <c r="K36" s="22"/>
      <c r="L36" s="22"/>
      <c r="M36" s="22"/>
      <c r="N36" s="22"/>
      <c r="O36" s="22"/>
      <c r="P36" s="22"/>
    </row>
    <row r="37" spans="1:16" ht="39" customHeight="1" x14ac:dyDescent="0.15">
      <c r="A37" s="22"/>
      <c r="B37" s="35"/>
      <c r="C37" s="1145" t="s">
        <v>539</v>
      </c>
      <c r="D37" s="1146"/>
      <c r="E37" s="1147"/>
      <c r="F37" s="36">
        <v>0</v>
      </c>
      <c r="G37" s="37">
        <v>0.01</v>
      </c>
      <c r="H37" s="37">
        <v>0</v>
      </c>
      <c r="I37" s="37">
        <v>0</v>
      </c>
      <c r="J37" s="38">
        <v>2.52</v>
      </c>
      <c r="K37" s="22"/>
      <c r="L37" s="22"/>
      <c r="M37" s="22"/>
      <c r="N37" s="22"/>
      <c r="O37" s="22"/>
      <c r="P37" s="22"/>
    </row>
    <row r="38" spans="1:16" ht="39" customHeight="1" x14ac:dyDescent="0.15">
      <c r="A38" s="22"/>
      <c r="B38" s="35"/>
      <c r="C38" s="1145" t="s">
        <v>540</v>
      </c>
      <c r="D38" s="1146"/>
      <c r="E38" s="1147"/>
      <c r="F38" s="36">
        <v>1.08</v>
      </c>
      <c r="G38" s="37">
        <v>1.3</v>
      </c>
      <c r="H38" s="37">
        <v>1.27</v>
      </c>
      <c r="I38" s="37">
        <v>1.28</v>
      </c>
      <c r="J38" s="38">
        <v>0.53</v>
      </c>
      <c r="K38" s="22"/>
      <c r="L38" s="22"/>
      <c r="M38" s="22"/>
      <c r="N38" s="22"/>
      <c r="O38" s="22"/>
      <c r="P38" s="22"/>
    </row>
    <row r="39" spans="1:16" ht="39" customHeight="1" x14ac:dyDescent="0.15">
      <c r="A39" s="22"/>
      <c r="B39" s="35"/>
      <c r="C39" s="1145" t="s">
        <v>541</v>
      </c>
      <c r="D39" s="1146"/>
      <c r="E39" s="1147"/>
      <c r="F39" s="36">
        <v>0.09</v>
      </c>
      <c r="G39" s="37">
        <v>0.15</v>
      </c>
      <c r="H39" s="37">
        <v>0.02</v>
      </c>
      <c r="I39" s="37">
        <v>0.12</v>
      </c>
      <c r="J39" s="38">
        <v>0.24</v>
      </c>
      <c r="K39" s="22"/>
      <c r="L39" s="22"/>
      <c r="M39" s="22"/>
      <c r="N39" s="22"/>
      <c r="O39" s="22"/>
      <c r="P39" s="22"/>
    </row>
    <row r="40" spans="1:16" ht="39" customHeight="1" x14ac:dyDescent="0.15">
      <c r="A40" s="22"/>
      <c r="B40" s="35"/>
      <c r="C40" s="1145" t="s">
        <v>542</v>
      </c>
      <c r="D40" s="1146"/>
      <c r="E40" s="1147"/>
      <c r="F40" s="36">
        <v>0</v>
      </c>
      <c r="G40" s="37">
        <v>0</v>
      </c>
      <c r="H40" s="37">
        <v>0</v>
      </c>
      <c r="I40" s="37">
        <v>0.01</v>
      </c>
      <c r="J40" s="38">
        <v>0</v>
      </c>
      <c r="K40" s="22"/>
      <c r="L40" s="22"/>
      <c r="M40" s="22"/>
      <c r="N40" s="22"/>
      <c r="O40" s="22"/>
      <c r="P40" s="22"/>
    </row>
    <row r="41" spans="1:16" ht="39" customHeight="1" x14ac:dyDescent="0.15">
      <c r="A41" s="22"/>
      <c r="B41" s="35"/>
      <c r="C41" s="1145" t="s">
        <v>543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544</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545</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LRfZk/56gMpp2Rg3omchDx8AOivGD0nNZ5JPOLY7uJwAsFA14pugRG+lKi+VsdFbV+csDgCkIzun4n4/AIIAA==" saltValue="SPIL7lWy2UzBSzuplyE1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1070</v>
      </c>
      <c r="L45" s="60">
        <v>1064</v>
      </c>
      <c r="M45" s="60">
        <v>1140</v>
      </c>
      <c r="N45" s="60">
        <v>1102</v>
      </c>
      <c r="O45" s="61">
        <v>1075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229</v>
      </c>
      <c r="L48" s="64">
        <v>261</v>
      </c>
      <c r="M48" s="64">
        <v>259</v>
      </c>
      <c r="N48" s="64">
        <v>252</v>
      </c>
      <c r="O48" s="65">
        <v>182</v>
      </c>
      <c r="P48" s="48"/>
      <c r="Q48" s="48"/>
      <c r="R48" s="48"/>
      <c r="S48" s="48"/>
      <c r="T48" s="48"/>
      <c r="U48" s="48"/>
    </row>
    <row r="49" spans="1:21" ht="30.75" customHeight="1" x14ac:dyDescent="0.15">
      <c r="A49" s="48"/>
      <c r="B49" s="1178"/>
      <c r="C49" s="1179"/>
      <c r="D49" s="62"/>
      <c r="E49" s="1155" t="s">
        <v>14</v>
      </c>
      <c r="F49" s="1155"/>
      <c r="G49" s="1155"/>
      <c r="H49" s="1155"/>
      <c r="I49" s="1155"/>
      <c r="J49" s="1156"/>
      <c r="K49" s="63">
        <v>73</v>
      </c>
      <c r="L49" s="64">
        <v>74</v>
      </c>
      <c r="M49" s="64">
        <v>76</v>
      </c>
      <c r="N49" s="64">
        <v>77</v>
      </c>
      <c r="O49" s="65">
        <v>93</v>
      </c>
      <c r="P49" s="48"/>
      <c r="Q49" s="48"/>
      <c r="R49" s="48"/>
      <c r="S49" s="48"/>
      <c r="T49" s="48"/>
      <c r="U49" s="48"/>
    </row>
    <row r="50" spans="1:21" ht="30.75" customHeight="1" x14ac:dyDescent="0.15">
      <c r="A50" s="48"/>
      <c r="B50" s="1178"/>
      <c r="C50" s="1179"/>
      <c r="D50" s="62"/>
      <c r="E50" s="1155" t="s">
        <v>15</v>
      </c>
      <c r="F50" s="1155"/>
      <c r="G50" s="1155"/>
      <c r="H50" s="1155"/>
      <c r="I50" s="1155"/>
      <c r="J50" s="1156"/>
      <c r="K50" s="63">
        <v>86</v>
      </c>
      <c r="L50" s="64">
        <v>103</v>
      </c>
      <c r="M50" s="64">
        <v>163</v>
      </c>
      <c r="N50" s="64">
        <v>171</v>
      </c>
      <c r="O50" s="65">
        <v>102</v>
      </c>
      <c r="P50" s="48"/>
      <c r="Q50" s="48"/>
      <c r="R50" s="48"/>
      <c r="S50" s="48"/>
      <c r="T50" s="48"/>
      <c r="U50" s="48"/>
    </row>
    <row r="51" spans="1:21" ht="30.75" customHeight="1" x14ac:dyDescent="0.15">
      <c r="A51" s="48"/>
      <c r="B51" s="1180"/>
      <c r="C51" s="1181"/>
      <c r="D51" s="66"/>
      <c r="E51" s="1155" t="s">
        <v>16</v>
      </c>
      <c r="F51" s="1155"/>
      <c r="G51" s="1155"/>
      <c r="H51" s="1155"/>
      <c r="I51" s="1155"/>
      <c r="J51" s="1156"/>
      <c r="K51" s="63">
        <v>1</v>
      </c>
      <c r="L51" s="64">
        <v>1</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973</v>
      </c>
      <c r="L52" s="64">
        <v>992</v>
      </c>
      <c r="M52" s="64">
        <v>992</v>
      </c>
      <c r="N52" s="64">
        <v>973</v>
      </c>
      <c r="O52" s="65">
        <v>941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486</v>
      </c>
      <c r="L53" s="69">
        <v>511</v>
      </c>
      <c r="M53" s="69">
        <v>646</v>
      </c>
      <c r="N53" s="69">
        <v>629</v>
      </c>
      <c r="O53" s="70">
        <v>511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YfMk7qd+GB1JjPGhp1xGKrDE5H22NHDPJ3nXzVm3f9fPFKWNbtm/ZOokmYxA818m4uqxDWZ1x4DIFn7+0al2w==" saltValue="VgyLdTG30UCUwDb3VOyub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11775</v>
      </c>
      <c r="J41" s="356">
        <v>12157</v>
      </c>
      <c r="K41" s="356">
        <v>11813</v>
      </c>
      <c r="L41" s="356">
        <v>11447</v>
      </c>
      <c r="M41" s="357">
        <v>11316</v>
      </c>
    </row>
    <row r="42" spans="2:13" ht="27.75" customHeight="1" x14ac:dyDescent="0.15">
      <c r="B42" s="1186"/>
      <c r="C42" s="1187"/>
      <c r="D42" s="106"/>
      <c r="E42" s="1190" t="s">
        <v>32</v>
      </c>
      <c r="F42" s="1190"/>
      <c r="G42" s="1190"/>
      <c r="H42" s="1191"/>
      <c r="I42" s="358">
        <v>644</v>
      </c>
      <c r="J42" s="359">
        <v>504</v>
      </c>
      <c r="K42" s="359">
        <v>365</v>
      </c>
      <c r="L42" s="359">
        <v>199</v>
      </c>
      <c r="M42" s="360">
        <v>109</v>
      </c>
    </row>
    <row r="43" spans="2:13" ht="27.75" customHeight="1" x14ac:dyDescent="0.15">
      <c r="B43" s="1186"/>
      <c r="C43" s="1187"/>
      <c r="D43" s="106"/>
      <c r="E43" s="1190" t="s">
        <v>33</v>
      </c>
      <c r="F43" s="1190"/>
      <c r="G43" s="1190"/>
      <c r="H43" s="1191"/>
      <c r="I43" s="358">
        <v>2830</v>
      </c>
      <c r="J43" s="359">
        <v>2737</v>
      </c>
      <c r="K43" s="359">
        <v>2684</v>
      </c>
      <c r="L43" s="359">
        <v>2747</v>
      </c>
      <c r="M43" s="360">
        <v>2799</v>
      </c>
    </row>
    <row r="44" spans="2:13" ht="27.75" customHeight="1" x14ac:dyDescent="0.15">
      <c r="B44" s="1186"/>
      <c r="C44" s="1187"/>
      <c r="D44" s="106"/>
      <c r="E44" s="1190" t="s">
        <v>34</v>
      </c>
      <c r="F44" s="1190"/>
      <c r="G44" s="1190"/>
      <c r="H44" s="1191"/>
      <c r="I44" s="358">
        <v>1245</v>
      </c>
      <c r="J44" s="359">
        <v>1281</v>
      </c>
      <c r="K44" s="359">
        <v>1213</v>
      </c>
      <c r="L44" s="359">
        <v>1139</v>
      </c>
      <c r="M44" s="360">
        <v>1071</v>
      </c>
    </row>
    <row r="45" spans="2:13" ht="27.75" customHeight="1" x14ac:dyDescent="0.15">
      <c r="B45" s="1186"/>
      <c r="C45" s="1187"/>
      <c r="D45" s="106"/>
      <c r="E45" s="1190" t="s">
        <v>35</v>
      </c>
      <c r="F45" s="1190"/>
      <c r="G45" s="1190"/>
      <c r="H45" s="1191"/>
      <c r="I45" s="358">
        <v>831</v>
      </c>
      <c r="J45" s="359">
        <v>859</v>
      </c>
      <c r="K45" s="359">
        <v>831</v>
      </c>
      <c r="L45" s="359">
        <v>778</v>
      </c>
      <c r="M45" s="360">
        <v>806</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2100</v>
      </c>
      <c r="J50" s="359">
        <v>2272</v>
      </c>
      <c r="K50" s="359">
        <v>2735</v>
      </c>
      <c r="L50" s="359">
        <v>3056</v>
      </c>
      <c r="M50" s="360">
        <v>3588</v>
      </c>
    </row>
    <row r="51" spans="2:13" ht="27.75" customHeight="1" x14ac:dyDescent="0.15">
      <c r="B51" s="1186"/>
      <c r="C51" s="1187"/>
      <c r="D51" s="106"/>
      <c r="E51" s="1190" t="s">
        <v>42</v>
      </c>
      <c r="F51" s="1190"/>
      <c r="G51" s="1190"/>
      <c r="H51" s="1191"/>
      <c r="I51" s="358">
        <v>1341</v>
      </c>
      <c r="J51" s="359">
        <v>1327</v>
      </c>
      <c r="K51" s="359">
        <v>1205</v>
      </c>
      <c r="L51" s="359">
        <v>1048</v>
      </c>
      <c r="M51" s="360">
        <v>1122</v>
      </c>
    </row>
    <row r="52" spans="2:13" ht="27.75" customHeight="1" x14ac:dyDescent="0.15">
      <c r="B52" s="1188"/>
      <c r="C52" s="1189"/>
      <c r="D52" s="106"/>
      <c r="E52" s="1190" t="s">
        <v>43</v>
      </c>
      <c r="F52" s="1190"/>
      <c r="G52" s="1190"/>
      <c r="H52" s="1191"/>
      <c r="I52" s="358">
        <v>9342</v>
      </c>
      <c r="J52" s="359">
        <v>9307</v>
      </c>
      <c r="K52" s="359">
        <v>9458</v>
      </c>
      <c r="L52" s="359">
        <v>9270</v>
      </c>
      <c r="M52" s="360">
        <v>9160</v>
      </c>
    </row>
    <row r="53" spans="2:13" ht="27.75" customHeight="1" thickBot="1" x14ac:dyDescent="0.2">
      <c r="B53" s="1192" t="s">
        <v>19</v>
      </c>
      <c r="C53" s="1193"/>
      <c r="D53" s="110"/>
      <c r="E53" s="1194" t="s">
        <v>44</v>
      </c>
      <c r="F53" s="1194"/>
      <c r="G53" s="1194"/>
      <c r="H53" s="1195"/>
      <c r="I53" s="361">
        <v>4543</v>
      </c>
      <c r="J53" s="362">
        <v>4632</v>
      </c>
      <c r="K53" s="362">
        <v>3509</v>
      </c>
      <c r="L53" s="362">
        <v>2937</v>
      </c>
      <c r="M53" s="363">
        <v>2231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ttjJXokl151DtYH5a0L+woeeEmPzzVCjfb4b6qhBJaQmPQ4aUbJt4gA/ywoM9ZRHLm4vgAp5JInEyRO8d19Rg==" saltValue="bjA/cYA0+KoBjPNBA5p4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1441</v>
      </c>
      <c r="G55" s="122">
        <v>1442</v>
      </c>
      <c r="H55" s="123">
        <v>1646</v>
      </c>
    </row>
    <row r="56" spans="2:8" ht="52.5" customHeight="1" x14ac:dyDescent="0.15">
      <c r="B56" s="124"/>
      <c r="C56" s="1213" t="s">
        <v>47</v>
      </c>
      <c r="D56" s="1213"/>
      <c r="E56" s="1214"/>
      <c r="F56" s="125">
        <v>467</v>
      </c>
      <c r="G56" s="125">
        <v>657</v>
      </c>
      <c r="H56" s="126">
        <v>860</v>
      </c>
    </row>
    <row r="57" spans="2:8" ht="53.25" customHeight="1" x14ac:dyDescent="0.15">
      <c r="B57" s="124"/>
      <c r="C57" s="1215" t="s">
        <v>48</v>
      </c>
      <c r="D57" s="1215"/>
      <c r="E57" s="1216"/>
      <c r="F57" s="127">
        <v>566</v>
      </c>
      <c r="G57" s="127">
        <v>695</v>
      </c>
      <c r="H57" s="128">
        <v>808</v>
      </c>
    </row>
    <row r="58" spans="2:8" ht="45.75" customHeight="1" x14ac:dyDescent="0.15">
      <c r="B58" s="129"/>
      <c r="C58" s="1203" t="s">
        <v>559</v>
      </c>
      <c r="D58" s="1204"/>
      <c r="E58" s="1205"/>
      <c r="F58" s="130">
        <v>261</v>
      </c>
      <c r="G58" s="130">
        <v>284</v>
      </c>
      <c r="H58" s="131">
        <v>290</v>
      </c>
    </row>
    <row r="59" spans="2:8" ht="45.75" customHeight="1" x14ac:dyDescent="0.15">
      <c r="B59" s="129"/>
      <c r="C59" s="1203" t="s">
        <v>560</v>
      </c>
      <c r="D59" s="1204"/>
      <c r="E59" s="1205"/>
      <c r="F59" s="130">
        <v>15</v>
      </c>
      <c r="G59" s="130">
        <v>82</v>
      </c>
      <c r="H59" s="131">
        <v>138</v>
      </c>
    </row>
    <row r="60" spans="2:8" ht="45.75" customHeight="1" x14ac:dyDescent="0.15">
      <c r="B60" s="129"/>
      <c r="C60" s="1203" t="s">
        <v>561</v>
      </c>
      <c r="D60" s="1204"/>
      <c r="E60" s="1205"/>
      <c r="F60" s="130">
        <v>65</v>
      </c>
      <c r="G60" s="130">
        <v>63</v>
      </c>
      <c r="H60" s="131">
        <v>64</v>
      </c>
    </row>
    <row r="61" spans="2:8" ht="45.75" customHeight="1" x14ac:dyDescent="0.15">
      <c r="B61" s="129"/>
      <c r="C61" s="1203" t="s">
        <v>562</v>
      </c>
      <c r="D61" s="1204"/>
      <c r="E61" s="1205"/>
      <c r="F61" s="130">
        <v>25</v>
      </c>
      <c r="G61" s="130">
        <v>37</v>
      </c>
      <c r="H61" s="131">
        <v>64</v>
      </c>
    </row>
    <row r="62" spans="2:8" ht="45.75" customHeight="1" thickBot="1" x14ac:dyDescent="0.2">
      <c r="B62" s="132"/>
      <c r="C62" s="1206" t="s">
        <v>563</v>
      </c>
      <c r="D62" s="1207"/>
      <c r="E62" s="1208"/>
      <c r="F62" s="133">
        <v>53</v>
      </c>
      <c r="G62" s="133">
        <v>53</v>
      </c>
      <c r="H62" s="134">
        <v>53</v>
      </c>
    </row>
    <row r="63" spans="2:8" ht="52.5" customHeight="1" thickBot="1" x14ac:dyDescent="0.2">
      <c r="B63" s="135"/>
      <c r="C63" s="1209" t="s">
        <v>49</v>
      </c>
      <c r="D63" s="1209"/>
      <c r="E63" s="1210"/>
      <c r="F63" s="136">
        <v>2473</v>
      </c>
      <c r="G63" s="136">
        <v>2794</v>
      </c>
      <c r="H63" s="137">
        <v>3314</v>
      </c>
    </row>
    <row r="64" spans="2:8" x14ac:dyDescent="0.15"/>
  </sheetData>
  <sheetProtection algorithmName="SHA-512" hashValue="N6HMIprwRXH9YEkpOW9ucU/teJgK8eHzDm9lLmBQaow2EVM1xsVRbVWCzmpfAX6tdqVlXk7gSZWTPL1H7ZFd1w==" saltValue="muPJzFBELw5uLeY4wp/5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181214</v>
      </c>
      <c r="E3" s="156"/>
      <c r="F3" s="157">
        <v>118252</v>
      </c>
      <c r="G3" s="158"/>
      <c r="H3" s="159"/>
    </row>
    <row r="4" spans="1:8" x14ac:dyDescent="0.15">
      <c r="A4" s="160"/>
      <c r="B4" s="161"/>
      <c r="C4" s="162"/>
      <c r="D4" s="163">
        <v>72596</v>
      </c>
      <c r="E4" s="164"/>
      <c r="F4" s="165">
        <v>49994</v>
      </c>
      <c r="G4" s="166"/>
      <c r="H4" s="167"/>
    </row>
    <row r="5" spans="1:8" x14ac:dyDescent="0.15">
      <c r="A5" s="148" t="s">
        <v>522</v>
      </c>
      <c r="B5" s="153"/>
      <c r="C5" s="154"/>
      <c r="D5" s="155">
        <v>216426</v>
      </c>
      <c r="E5" s="156"/>
      <c r="F5" s="157">
        <v>120302</v>
      </c>
      <c r="G5" s="158"/>
      <c r="H5" s="159"/>
    </row>
    <row r="6" spans="1:8" x14ac:dyDescent="0.15">
      <c r="A6" s="160"/>
      <c r="B6" s="161"/>
      <c r="C6" s="162"/>
      <c r="D6" s="163">
        <v>112839</v>
      </c>
      <c r="E6" s="164"/>
      <c r="F6" s="165">
        <v>59328</v>
      </c>
      <c r="G6" s="166"/>
      <c r="H6" s="167"/>
    </row>
    <row r="7" spans="1:8" x14ac:dyDescent="0.15">
      <c r="A7" s="148" t="s">
        <v>523</v>
      </c>
      <c r="B7" s="153"/>
      <c r="C7" s="154"/>
      <c r="D7" s="155">
        <v>117641</v>
      </c>
      <c r="E7" s="156"/>
      <c r="F7" s="157">
        <v>114841</v>
      </c>
      <c r="G7" s="158"/>
      <c r="H7" s="159"/>
    </row>
    <row r="8" spans="1:8" x14ac:dyDescent="0.15">
      <c r="A8" s="160"/>
      <c r="B8" s="161"/>
      <c r="C8" s="162"/>
      <c r="D8" s="163">
        <v>54419</v>
      </c>
      <c r="E8" s="164"/>
      <c r="F8" s="165">
        <v>51589</v>
      </c>
      <c r="G8" s="166"/>
      <c r="H8" s="167"/>
    </row>
    <row r="9" spans="1:8" x14ac:dyDescent="0.15">
      <c r="A9" s="148" t="s">
        <v>524</v>
      </c>
      <c r="B9" s="153"/>
      <c r="C9" s="154"/>
      <c r="D9" s="155">
        <v>126401</v>
      </c>
      <c r="E9" s="156"/>
      <c r="F9" s="157">
        <v>124145</v>
      </c>
      <c r="G9" s="158"/>
      <c r="H9" s="159"/>
    </row>
    <row r="10" spans="1:8" x14ac:dyDescent="0.15">
      <c r="A10" s="160"/>
      <c r="B10" s="161"/>
      <c r="C10" s="162"/>
      <c r="D10" s="163">
        <v>69749</v>
      </c>
      <c r="E10" s="164"/>
      <c r="F10" s="165">
        <v>54761</v>
      </c>
      <c r="G10" s="166"/>
      <c r="H10" s="167"/>
    </row>
    <row r="11" spans="1:8" x14ac:dyDescent="0.15">
      <c r="A11" s="148" t="s">
        <v>525</v>
      </c>
      <c r="B11" s="153"/>
      <c r="C11" s="154"/>
      <c r="D11" s="155">
        <v>178482</v>
      </c>
      <c r="E11" s="156"/>
      <c r="F11" s="157">
        <v>131480</v>
      </c>
      <c r="G11" s="158"/>
      <c r="H11" s="159"/>
    </row>
    <row r="12" spans="1:8" x14ac:dyDescent="0.15">
      <c r="A12" s="160"/>
      <c r="B12" s="161"/>
      <c r="C12" s="168"/>
      <c r="D12" s="163">
        <v>86379</v>
      </c>
      <c r="E12" s="164"/>
      <c r="F12" s="165">
        <v>63148</v>
      </c>
      <c r="G12" s="166"/>
      <c r="H12" s="167"/>
    </row>
    <row r="13" spans="1:8" x14ac:dyDescent="0.15">
      <c r="A13" s="148"/>
      <c r="B13" s="153"/>
      <c r="C13" s="169"/>
      <c r="D13" s="170">
        <v>164033</v>
      </c>
      <c r="E13" s="171"/>
      <c r="F13" s="172">
        <v>121804</v>
      </c>
      <c r="G13" s="173"/>
      <c r="H13" s="159"/>
    </row>
    <row r="14" spans="1:8" x14ac:dyDescent="0.15">
      <c r="A14" s="160"/>
      <c r="B14" s="161"/>
      <c r="C14" s="162"/>
      <c r="D14" s="163">
        <v>79196</v>
      </c>
      <c r="E14" s="164"/>
      <c r="F14" s="165">
        <v>55764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4.0999999999999996</v>
      </c>
      <c r="C19" s="174">
        <f>ROUND(VALUE(SUBSTITUTE(実質収支比率等に係る経年分析!G$48,"▲","-")),2)</f>
        <v>4.45</v>
      </c>
      <c r="D19" s="174">
        <f>ROUND(VALUE(SUBSTITUTE(実質収支比率等に係る経年分析!H$48,"▲","-")),2)</f>
        <v>5.96</v>
      </c>
      <c r="E19" s="174">
        <f>ROUND(VALUE(SUBSTITUTE(実質収支比率等に係る経年分析!I$48,"▲","-")),2)</f>
        <v>5.88</v>
      </c>
      <c r="F19" s="174">
        <f>ROUND(VALUE(SUBSTITUTE(実質収支比率等に係る経年分析!J$48,"▲","-")),2)</f>
        <v>5.5</v>
      </c>
    </row>
    <row r="20" spans="1:11" x14ac:dyDescent="0.15">
      <c r="A20" s="174" t="s">
        <v>53</v>
      </c>
      <c r="B20" s="174">
        <f>ROUND(VALUE(SUBSTITUTE(実質収支比率等に係る経年分析!F$47,"▲","-")),2)</f>
        <v>20.74</v>
      </c>
      <c r="C20" s="174">
        <f>ROUND(VALUE(SUBSTITUTE(実質収支比率等に係る経年分析!G$47,"▲","-")),2)</f>
        <v>20.84</v>
      </c>
      <c r="D20" s="174">
        <f>ROUND(VALUE(SUBSTITUTE(実質収支比率等に係る経年分析!H$47,"▲","-")),2)</f>
        <v>23.58</v>
      </c>
      <c r="E20" s="174">
        <f>ROUND(VALUE(SUBSTITUTE(実質収支比率等に係る経年分析!I$47,"▲","-")),2)</f>
        <v>24.42</v>
      </c>
      <c r="F20" s="174">
        <f>ROUND(VALUE(SUBSTITUTE(実質収支比率等に係る経年分析!J$47,"▲","-")),2)</f>
        <v>26.93</v>
      </c>
    </row>
    <row r="21" spans="1:11" x14ac:dyDescent="0.15">
      <c r="A21" s="174" t="s">
        <v>54</v>
      </c>
      <c r="B21" s="174">
        <f>IF(ISNUMBER(VALUE(SUBSTITUTE(実質収支比率等に係る経年分析!F$49,"▲","-"))),ROUND(VALUE(SUBSTITUTE(実質収支比率等に係る経年分析!F$49,"▲","-")),2),NA())</f>
        <v>-1.67</v>
      </c>
      <c r="C21" s="174">
        <f>IF(ISNUMBER(VALUE(SUBSTITUTE(実質収支比率等に係る経年分析!G$49,"▲","-"))),ROUND(VALUE(SUBSTITUTE(実質収支比率等に係る経年分析!G$49,"▲","-")),2),NA())</f>
        <v>1.24</v>
      </c>
      <c r="D21" s="174">
        <f>IF(ISNUMBER(VALUE(SUBSTITUTE(実質収支比率等に係る経年分析!H$49,"▲","-"))),ROUND(VALUE(SUBSTITUTE(実質収支比率等に係る経年分析!H$49,"▲","-")),2),NA())</f>
        <v>5.7</v>
      </c>
      <c r="E21" s="174">
        <f>IF(ISNUMBER(VALUE(SUBSTITUTE(実質収支比率等に係る経年分析!I$49,"▲","-"))),ROUND(VALUE(SUBSTITUTE(実質収支比率等に係る経年分析!I$49,"▲","-")),2),NA())</f>
        <v>-0.27</v>
      </c>
      <c r="F21" s="174">
        <f>IF(ISNUMBER(VALUE(SUBSTITUTE(実質収支比率等に係る経年分析!J$49,"▲","-"))),ROUND(VALUE(SUBSTITUTE(実質収支比率等に係る経年分析!J$49,"▲","-")),2),NA())</f>
        <v>3.16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国立公園内森林保全事業特別会計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0.24</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0.53</v>
      </c>
    </row>
    <row r="33" spans="1:16" x14ac:dyDescent="0.15">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2.52</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4.43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4.0999999999999996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v>
      </c>
    </row>
    <row r="36" spans="1:16" x14ac:dyDescent="0.15">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0.84</v>
      </c>
      <c r="C36" s="175" t="e">
        <f>IF(ROUND(VALUE(SUBSTITUTE(連結実質赤字比率に係る赤字・黒字の構成分析!F$34,"▲", "-")), 2) &gt;= 0, ABS(ROUND(VALUE(SUBSTITUTE(連結実質赤字比率に係る赤字・黒字の構成分析!F$34,"▲", "-")), 2)), NA())</f>
        <v>#N/A</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973</v>
      </c>
      <c r="E42" s="176"/>
      <c r="F42" s="176"/>
      <c r="G42" s="176">
        <f>'実質公債費比率（分子）の構造'!L$52</f>
        <v>992</v>
      </c>
      <c r="H42" s="176"/>
      <c r="I42" s="176"/>
      <c r="J42" s="176">
        <f>'実質公債費比率（分子）の構造'!M$52</f>
        <v>992</v>
      </c>
      <c r="K42" s="176"/>
      <c r="L42" s="176"/>
      <c r="M42" s="176">
        <f>'実質公債費比率（分子）の構造'!N$52</f>
        <v>973</v>
      </c>
      <c r="N42" s="176"/>
      <c r="O42" s="176"/>
      <c r="P42" s="176">
        <f>'実質公債費比率（分子）の構造'!O$52</f>
        <v>941</v>
      </c>
    </row>
    <row r="43" spans="1:16" x14ac:dyDescent="0.15">
      <c r="A43" s="176" t="s">
        <v>16</v>
      </c>
      <c r="B43" s="176">
        <f>'実質公債費比率（分子）の構造'!K$51</f>
        <v>1</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86</v>
      </c>
      <c r="C44" s="176"/>
      <c r="D44" s="176"/>
      <c r="E44" s="176">
        <f>'実質公債費比率（分子）の構造'!L$50</f>
        <v>103</v>
      </c>
      <c r="F44" s="176"/>
      <c r="G44" s="176"/>
      <c r="H44" s="176">
        <f>'実質公債費比率（分子）の構造'!M$50</f>
        <v>163</v>
      </c>
      <c r="I44" s="176"/>
      <c r="J44" s="176"/>
      <c r="K44" s="176">
        <f>'実質公債費比率（分子）の構造'!N$50</f>
        <v>171</v>
      </c>
      <c r="L44" s="176"/>
      <c r="M44" s="176"/>
      <c r="N44" s="176">
        <f>'実質公債費比率（分子）の構造'!O$50</f>
        <v>102</v>
      </c>
      <c r="O44" s="176"/>
      <c r="P44" s="176"/>
    </row>
    <row r="45" spans="1:16" x14ac:dyDescent="0.15">
      <c r="A45" s="176" t="s">
        <v>63</v>
      </c>
      <c r="B45" s="176">
        <f>'実質公債費比率（分子）の構造'!K$49</f>
        <v>73</v>
      </c>
      <c r="C45" s="176"/>
      <c r="D45" s="176"/>
      <c r="E45" s="176">
        <f>'実質公債費比率（分子）の構造'!L$49</f>
        <v>74</v>
      </c>
      <c r="F45" s="176"/>
      <c r="G45" s="176"/>
      <c r="H45" s="176">
        <f>'実質公債費比率（分子）の構造'!M$49</f>
        <v>76</v>
      </c>
      <c r="I45" s="176"/>
      <c r="J45" s="176"/>
      <c r="K45" s="176">
        <f>'実質公債費比率（分子）の構造'!N$49</f>
        <v>77</v>
      </c>
      <c r="L45" s="176"/>
      <c r="M45" s="176"/>
      <c r="N45" s="176">
        <f>'実質公債費比率（分子）の構造'!O$49</f>
        <v>93</v>
      </c>
      <c r="O45" s="176"/>
      <c r="P45" s="176"/>
    </row>
    <row r="46" spans="1:16" x14ac:dyDescent="0.15">
      <c r="A46" s="176" t="s">
        <v>64</v>
      </c>
      <c r="B46" s="176">
        <f>'実質公債費比率（分子）の構造'!K$48</f>
        <v>229</v>
      </c>
      <c r="C46" s="176"/>
      <c r="D46" s="176"/>
      <c r="E46" s="176">
        <f>'実質公債費比率（分子）の構造'!L$48</f>
        <v>261</v>
      </c>
      <c r="F46" s="176"/>
      <c r="G46" s="176"/>
      <c r="H46" s="176">
        <f>'実質公債費比率（分子）の構造'!M$48</f>
        <v>259</v>
      </c>
      <c r="I46" s="176"/>
      <c r="J46" s="176"/>
      <c r="K46" s="176">
        <f>'実質公債費比率（分子）の構造'!N$48</f>
        <v>252</v>
      </c>
      <c r="L46" s="176"/>
      <c r="M46" s="176"/>
      <c r="N46" s="176">
        <f>'実質公債費比率（分子）の構造'!O$48</f>
        <v>182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1070</v>
      </c>
      <c r="C49" s="176"/>
      <c r="D49" s="176"/>
      <c r="E49" s="176">
        <f>'実質公債費比率（分子）の構造'!L$45</f>
        <v>1064</v>
      </c>
      <c r="F49" s="176"/>
      <c r="G49" s="176"/>
      <c r="H49" s="176">
        <f>'実質公債費比率（分子）の構造'!M$45</f>
        <v>1140</v>
      </c>
      <c r="I49" s="176"/>
      <c r="J49" s="176"/>
      <c r="K49" s="176">
        <f>'実質公債費比率（分子）の構造'!N$45</f>
        <v>1102</v>
      </c>
      <c r="L49" s="176"/>
      <c r="M49" s="176"/>
      <c r="N49" s="176">
        <f>'実質公債費比率（分子）の構造'!O$45</f>
        <v>1075</v>
      </c>
      <c r="O49" s="176"/>
      <c r="P49" s="176"/>
    </row>
    <row r="50" spans="1:16" x14ac:dyDescent="0.15">
      <c r="A50" s="176" t="s">
        <v>67</v>
      </c>
      <c r="B50" s="176" t="e">
        <f>NA()</f>
        <v>#N/A</v>
      </c>
      <c r="C50" s="176">
        <f>IF(ISNUMBER('実質公債費比率（分子）の構造'!K$53),'実質公債費比率（分子）の構造'!K$53,NA())</f>
        <v>486</v>
      </c>
      <c r="D50" s="176" t="e">
        <f>NA()</f>
        <v>#N/A</v>
      </c>
      <c r="E50" s="176" t="e">
        <f>NA()</f>
        <v>#N/A</v>
      </c>
      <c r="F50" s="176">
        <f>IF(ISNUMBER('実質公債費比率（分子）の構造'!L$53),'実質公債費比率（分子）の構造'!L$53,NA())</f>
        <v>511</v>
      </c>
      <c r="G50" s="176" t="e">
        <f>NA()</f>
        <v>#N/A</v>
      </c>
      <c r="H50" s="176" t="e">
        <f>NA()</f>
        <v>#N/A</v>
      </c>
      <c r="I50" s="176">
        <f>IF(ISNUMBER('実質公債費比率（分子）の構造'!M$53),'実質公債費比率（分子）の構造'!M$53,NA())</f>
        <v>646</v>
      </c>
      <c r="J50" s="176" t="e">
        <f>NA()</f>
        <v>#N/A</v>
      </c>
      <c r="K50" s="176" t="e">
        <f>NA()</f>
        <v>#N/A</v>
      </c>
      <c r="L50" s="176">
        <f>IF(ISNUMBER('実質公債費比率（分子）の構造'!N$53),'実質公債費比率（分子）の構造'!N$53,NA())</f>
        <v>629</v>
      </c>
      <c r="M50" s="176" t="e">
        <f>NA()</f>
        <v>#N/A</v>
      </c>
      <c r="N50" s="176" t="e">
        <f>NA()</f>
        <v>#N/A</v>
      </c>
      <c r="O50" s="176">
        <f>IF(ISNUMBER('実質公債費比率（分子）の構造'!O$53),'実質公債費比率（分子）の構造'!O$53,NA())</f>
        <v>511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9342</v>
      </c>
      <c r="E56" s="175"/>
      <c r="F56" s="175"/>
      <c r="G56" s="175">
        <f>'将来負担比率（分子）の構造'!J$52</f>
        <v>9307</v>
      </c>
      <c r="H56" s="175"/>
      <c r="I56" s="175"/>
      <c r="J56" s="175">
        <f>'将来負担比率（分子）の構造'!K$52</f>
        <v>9458</v>
      </c>
      <c r="K56" s="175"/>
      <c r="L56" s="175"/>
      <c r="M56" s="175">
        <f>'将来負担比率（分子）の構造'!L$52</f>
        <v>9270</v>
      </c>
      <c r="N56" s="175"/>
      <c r="O56" s="175"/>
      <c r="P56" s="175">
        <f>'将来負担比率（分子）の構造'!M$52</f>
        <v>9160</v>
      </c>
    </row>
    <row r="57" spans="1:16" x14ac:dyDescent="0.15">
      <c r="A57" s="175" t="s">
        <v>42</v>
      </c>
      <c r="B57" s="175"/>
      <c r="C57" s="175"/>
      <c r="D57" s="175">
        <f>'将来負担比率（分子）の構造'!I$51</f>
        <v>1341</v>
      </c>
      <c r="E57" s="175"/>
      <c r="F57" s="175"/>
      <c r="G57" s="175">
        <f>'将来負担比率（分子）の構造'!J$51</f>
        <v>1327</v>
      </c>
      <c r="H57" s="175"/>
      <c r="I57" s="175"/>
      <c r="J57" s="175">
        <f>'将来負担比率（分子）の構造'!K$51</f>
        <v>1205</v>
      </c>
      <c r="K57" s="175"/>
      <c r="L57" s="175"/>
      <c r="M57" s="175">
        <f>'将来負担比率（分子）の構造'!L$51</f>
        <v>1048</v>
      </c>
      <c r="N57" s="175"/>
      <c r="O57" s="175"/>
      <c r="P57" s="175">
        <f>'将来負担比率（分子）の構造'!M$51</f>
        <v>1122</v>
      </c>
    </row>
    <row r="58" spans="1:16" x14ac:dyDescent="0.15">
      <c r="A58" s="175" t="s">
        <v>41</v>
      </c>
      <c r="B58" s="175"/>
      <c r="C58" s="175"/>
      <c r="D58" s="175">
        <f>'将来負担比率（分子）の構造'!I$50</f>
        <v>2100</v>
      </c>
      <c r="E58" s="175"/>
      <c r="F58" s="175"/>
      <c r="G58" s="175">
        <f>'将来負担比率（分子）の構造'!J$50</f>
        <v>2272</v>
      </c>
      <c r="H58" s="175"/>
      <c r="I58" s="175"/>
      <c r="J58" s="175">
        <f>'将来負担比率（分子）の構造'!K$50</f>
        <v>2735</v>
      </c>
      <c r="K58" s="175"/>
      <c r="L58" s="175"/>
      <c r="M58" s="175">
        <f>'将来負担比率（分子）の構造'!L$50</f>
        <v>3056</v>
      </c>
      <c r="N58" s="175"/>
      <c r="O58" s="175"/>
      <c r="P58" s="175">
        <f>'将来負担比率（分子）の構造'!M$50</f>
        <v>3588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831</v>
      </c>
      <c r="C62" s="175"/>
      <c r="D62" s="175"/>
      <c r="E62" s="175">
        <f>'将来負担比率（分子）の構造'!J$45</f>
        <v>859</v>
      </c>
      <c r="F62" s="175"/>
      <c r="G62" s="175"/>
      <c r="H62" s="175">
        <f>'将来負担比率（分子）の構造'!K$45</f>
        <v>831</v>
      </c>
      <c r="I62" s="175"/>
      <c r="J62" s="175"/>
      <c r="K62" s="175">
        <f>'将来負担比率（分子）の構造'!L$45</f>
        <v>778</v>
      </c>
      <c r="L62" s="175"/>
      <c r="M62" s="175"/>
      <c r="N62" s="175">
        <f>'将来負担比率（分子）の構造'!M$45</f>
        <v>806</v>
      </c>
      <c r="O62" s="175"/>
      <c r="P62" s="175"/>
    </row>
    <row r="63" spans="1:16" x14ac:dyDescent="0.15">
      <c r="A63" s="175" t="s">
        <v>34</v>
      </c>
      <c r="B63" s="175">
        <f>'将来負担比率（分子）の構造'!I$44</f>
        <v>1245</v>
      </c>
      <c r="C63" s="175"/>
      <c r="D63" s="175"/>
      <c r="E63" s="175">
        <f>'将来負担比率（分子）の構造'!J$44</f>
        <v>1281</v>
      </c>
      <c r="F63" s="175"/>
      <c r="G63" s="175"/>
      <c r="H63" s="175">
        <f>'将来負担比率（分子）の構造'!K$44</f>
        <v>1213</v>
      </c>
      <c r="I63" s="175"/>
      <c r="J63" s="175"/>
      <c r="K63" s="175">
        <f>'将来負担比率（分子）の構造'!L$44</f>
        <v>1139</v>
      </c>
      <c r="L63" s="175"/>
      <c r="M63" s="175"/>
      <c r="N63" s="175">
        <f>'将来負担比率（分子）の構造'!M$44</f>
        <v>1071</v>
      </c>
      <c r="O63" s="175"/>
      <c r="P63" s="175"/>
    </row>
    <row r="64" spans="1:16" x14ac:dyDescent="0.15">
      <c r="A64" s="175" t="s">
        <v>33</v>
      </c>
      <c r="B64" s="175">
        <f>'将来負担比率（分子）の構造'!I$43</f>
        <v>2830</v>
      </c>
      <c r="C64" s="175"/>
      <c r="D64" s="175"/>
      <c r="E64" s="175">
        <f>'将来負担比率（分子）の構造'!J$43</f>
        <v>2737</v>
      </c>
      <c r="F64" s="175"/>
      <c r="G64" s="175"/>
      <c r="H64" s="175">
        <f>'将来負担比率（分子）の構造'!K$43</f>
        <v>2684</v>
      </c>
      <c r="I64" s="175"/>
      <c r="J64" s="175"/>
      <c r="K64" s="175">
        <f>'将来負担比率（分子）の構造'!L$43</f>
        <v>2747</v>
      </c>
      <c r="L64" s="175"/>
      <c r="M64" s="175"/>
      <c r="N64" s="175">
        <f>'将来負担比率（分子）の構造'!M$43</f>
        <v>2799</v>
      </c>
      <c r="O64" s="175"/>
      <c r="P64" s="175"/>
    </row>
    <row r="65" spans="1:16" x14ac:dyDescent="0.15">
      <c r="A65" s="175" t="s">
        <v>32</v>
      </c>
      <c r="B65" s="175">
        <f>'将来負担比率（分子）の構造'!I$42</f>
        <v>644</v>
      </c>
      <c r="C65" s="175"/>
      <c r="D65" s="175"/>
      <c r="E65" s="175">
        <f>'将来負担比率（分子）の構造'!J$42</f>
        <v>504</v>
      </c>
      <c r="F65" s="175"/>
      <c r="G65" s="175"/>
      <c r="H65" s="175">
        <f>'将来負担比率（分子）の構造'!K$42</f>
        <v>365</v>
      </c>
      <c r="I65" s="175"/>
      <c r="J65" s="175"/>
      <c r="K65" s="175">
        <f>'将来負担比率（分子）の構造'!L$42</f>
        <v>199</v>
      </c>
      <c r="L65" s="175"/>
      <c r="M65" s="175"/>
      <c r="N65" s="175">
        <f>'将来負担比率（分子）の構造'!M$42</f>
        <v>109</v>
      </c>
      <c r="O65" s="175"/>
      <c r="P65" s="175"/>
    </row>
    <row r="66" spans="1:16" x14ac:dyDescent="0.15">
      <c r="A66" s="175" t="s">
        <v>31</v>
      </c>
      <c r="B66" s="175">
        <f>'将来負担比率（分子）の構造'!I$41</f>
        <v>11775</v>
      </c>
      <c r="C66" s="175"/>
      <c r="D66" s="175"/>
      <c r="E66" s="175">
        <f>'将来負担比率（分子）の構造'!J$41</f>
        <v>12157</v>
      </c>
      <c r="F66" s="175"/>
      <c r="G66" s="175"/>
      <c r="H66" s="175">
        <f>'将来負担比率（分子）の構造'!K$41</f>
        <v>11813</v>
      </c>
      <c r="I66" s="175"/>
      <c r="J66" s="175"/>
      <c r="K66" s="175">
        <f>'将来負担比率（分子）の構造'!L$41</f>
        <v>11447</v>
      </c>
      <c r="L66" s="175"/>
      <c r="M66" s="175"/>
      <c r="N66" s="175">
        <f>'将来負担比率（分子）の構造'!M$41</f>
        <v>11316</v>
      </c>
      <c r="O66" s="175"/>
      <c r="P66" s="175"/>
    </row>
    <row r="67" spans="1:16" x14ac:dyDescent="0.15">
      <c r="A67" s="175" t="s">
        <v>71</v>
      </c>
      <c r="B67" s="175" t="e">
        <f>NA()</f>
        <v>#N/A</v>
      </c>
      <c r="C67" s="175">
        <f>IF(ISNUMBER('将来負担比率（分子）の構造'!I$53), IF('将来負担比率（分子）の構造'!I$53 &lt; 0, 0, '将来負担比率（分子）の構造'!I$53), NA())</f>
        <v>4543</v>
      </c>
      <c r="D67" s="175" t="e">
        <f>NA()</f>
        <v>#N/A</v>
      </c>
      <c r="E67" s="175" t="e">
        <f>NA()</f>
        <v>#N/A</v>
      </c>
      <c r="F67" s="175">
        <f>IF(ISNUMBER('将来負担比率（分子）の構造'!J$53), IF('将来負担比率（分子）の構造'!J$53 &lt; 0, 0, '将来負担比率（分子）の構造'!J$53), NA())</f>
        <v>4632</v>
      </c>
      <c r="G67" s="175" t="e">
        <f>NA()</f>
        <v>#N/A</v>
      </c>
      <c r="H67" s="175" t="e">
        <f>NA()</f>
        <v>#N/A</v>
      </c>
      <c r="I67" s="175">
        <f>IF(ISNUMBER('将来負担比率（分子）の構造'!K$53), IF('将来負担比率（分子）の構造'!K$53 &lt; 0, 0, '将来負担比率（分子）の構造'!K$53), NA())</f>
        <v>3509</v>
      </c>
      <c r="J67" s="175" t="e">
        <f>NA()</f>
        <v>#N/A</v>
      </c>
      <c r="K67" s="175" t="e">
        <f>NA()</f>
        <v>#N/A</v>
      </c>
      <c r="L67" s="175">
        <f>IF(ISNUMBER('将来負担比率（分子）の構造'!L$53), IF('将来負担比率（分子）の構造'!L$53 &lt; 0, 0, '将来負担比率（分子）の構造'!L$53), NA())</f>
        <v>2937</v>
      </c>
      <c r="M67" s="175" t="e">
        <f>NA()</f>
        <v>#N/A</v>
      </c>
      <c r="N67" s="175" t="e">
        <f>NA()</f>
        <v>#N/A</v>
      </c>
      <c r="O67" s="175">
        <f>IF(ISNUMBER('将来負担比率（分子）の構造'!M$53), IF('将来負担比率（分子）の構造'!M$53 &lt; 0, 0, '将来負担比率（分子）の構造'!M$53), NA())</f>
        <v>2231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1441</v>
      </c>
      <c r="C72" s="179">
        <f>基金残高に係る経年分析!G55</f>
        <v>1442</v>
      </c>
      <c r="D72" s="179">
        <f>基金残高に係る経年分析!H55</f>
        <v>1646</v>
      </c>
    </row>
    <row r="73" spans="1:16" x14ac:dyDescent="0.15">
      <c r="A73" s="178" t="s">
        <v>74</v>
      </c>
      <c r="B73" s="179">
        <f>基金残高に係る経年分析!F56</f>
        <v>467</v>
      </c>
      <c r="C73" s="179">
        <f>基金残高に係る経年分析!G56</f>
        <v>657</v>
      </c>
      <c r="D73" s="179">
        <f>基金残高に係る経年分析!H56</f>
        <v>860</v>
      </c>
    </row>
    <row r="74" spans="1:16" x14ac:dyDescent="0.15">
      <c r="A74" s="178" t="s">
        <v>75</v>
      </c>
      <c r="B74" s="179">
        <f>基金残高に係る経年分析!F57</f>
        <v>566</v>
      </c>
      <c r="C74" s="179">
        <f>基金残高に係る経年分析!G57</f>
        <v>695</v>
      </c>
      <c r="D74" s="179">
        <f>基金残高に係る経年分析!H57</f>
        <v>808</v>
      </c>
    </row>
  </sheetData>
  <sheetProtection algorithmName="SHA-512" hashValue="lFWTXhSJ4lHlDQho394G9mothanoUl9aIHEOYsvfyRvoDxJKa2ku3ACGK1ofWKmEJUxZlVJRzD1nHzTuKi3n8Q==" saltValue="bYWgIEe3sd07MZeLwa9L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寺屋　翔太</cp:lastModifiedBy>
  <cp:lastPrinted>2025-03-08T11:09:19Z</cp:lastPrinted>
  <dcterms:created xsi:type="dcterms:W3CDTF">2025-02-19T00:16:40Z</dcterms:created>
  <dcterms:modified xsi:type="dcterms:W3CDTF">2025-03-14T02:29:47Z</dcterms:modified>
  <cp:category/>
</cp:coreProperties>
</file>