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haritown002-my.sharepoint.com/personal/ogawa_keita_town_shari_hokkaido_jp/Documents/Microsoft Teams チャット ファイル/"/>
    </mc:Choice>
  </mc:AlternateContent>
  <xr:revisionPtr revIDLastSave="5" documentId="13_ncr:1_{2F1BCD3B-2500-4A7D-9B58-6513B36C47C9}" xr6:coauthVersionLast="47" xr6:coauthVersionMax="47" xr10:uidLastSave="{732517F0-F4A7-468E-A63A-98DA608CD37B}"/>
  <bookViews>
    <workbookView xWindow="3855" yWindow="3855" windowWidth="21600" windowHeight="11295" firstSheet="2" activeTab="4" xr2:uid="{00000000-000D-0000-FFFF-FFFF00000000}"/>
  </bookViews>
  <sheets>
    <sheet name="年間利用者数" sheetId="2" r:id="rId1"/>
    <sheet name="月別利用者数 (2022)" sheetId="16" r:id="rId2"/>
    <sheet name="月別利用者数 (2023)" sheetId="19" r:id="rId3"/>
    <sheet name="月別利用者数 (2024)" sheetId="20" r:id="rId4"/>
    <sheet name="月別利用者数（施設毎）" sheetId="21" r:id="rId5"/>
  </sheets>
  <definedNames>
    <definedName name="_xlnm.Print_Area" localSheetId="1">'月別利用者数 (2022)'!$A$1:$Q$12</definedName>
    <definedName name="_xlnm.Print_Area" localSheetId="2">'月別利用者数 (2023)'!$A$1:$Q$12</definedName>
    <definedName name="_xlnm.Print_Area" localSheetId="3">'月別利用者数 (2024)'!$A$1:$Q$12</definedName>
    <definedName name="_xlnm.Print_Area" localSheetId="0">年間利用者数!$A$1:$I$12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21" l="1"/>
  <c r="R10" i="21"/>
  <c r="R8" i="21"/>
  <c r="R4" i="21"/>
  <c r="R3" i="21"/>
  <c r="R5" i="21"/>
  <c r="R49" i="21"/>
  <c r="R50" i="21"/>
  <c r="R48" i="21"/>
  <c r="R44" i="21"/>
  <c r="R45" i="21"/>
  <c r="R43" i="21"/>
  <c r="R39" i="21"/>
  <c r="R40" i="21"/>
  <c r="R38" i="21"/>
  <c r="R34" i="21"/>
  <c r="R35" i="21"/>
  <c r="R33" i="21"/>
  <c r="R30" i="21"/>
  <c r="R29" i="21"/>
  <c r="R28" i="21"/>
  <c r="R24" i="21"/>
  <c r="R25" i="21"/>
  <c r="R23" i="21"/>
  <c r="R19" i="21"/>
  <c r="R20" i="21"/>
  <c r="R18" i="21"/>
  <c r="R15" i="21"/>
  <c r="R14" i="21"/>
  <c r="R13" i="21"/>
  <c r="Q35" i="21"/>
  <c r="Q34" i="21"/>
  <c r="Q33" i="21"/>
  <c r="F12" i="2"/>
  <c r="F11" i="2"/>
  <c r="F10" i="2"/>
  <c r="F9" i="2"/>
  <c r="F8" i="2"/>
  <c r="F7" i="2"/>
  <c r="F6" i="2"/>
  <c r="F5" i="2"/>
  <c r="F4" i="2"/>
  <c r="F3" i="2"/>
  <c r="G12" i="2"/>
  <c r="G11" i="2"/>
  <c r="G10" i="2"/>
  <c r="G9" i="2"/>
  <c r="G8" i="2"/>
  <c r="G7" i="2"/>
  <c r="G6" i="2"/>
  <c r="G5" i="2"/>
  <c r="G4" i="2"/>
  <c r="G3" i="2"/>
  <c r="H12" i="2"/>
  <c r="H11" i="2"/>
  <c r="H10" i="2"/>
  <c r="H9" i="2"/>
  <c r="H8" i="2"/>
  <c r="H7" i="2"/>
  <c r="H6" i="2"/>
  <c r="H5" i="2"/>
  <c r="H4" i="2" l="1"/>
  <c r="H3" i="2"/>
  <c r="P9" i="20" l="1"/>
  <c r="P9" i="19"/>
  <c r="P9" i="16"/>
  <c r="P9" i="2" l="1"/>
  <c r="O9" i="2"/>
  <c r="N9" i="2"/>
  <c r="M9" i="2"/>
  <c r="L9" i="2"/>
</calcChain>
</file>

<file path=xl/sharedStrings.xml><?xml version="1.0" encoding="utf-8"?>
<sst xmlns="http://schemas.openxmlformats.org/spreadsheetml/2006/main" count="383" uniqueCount="57">
  <si>
    <t>備考</t>
    <rPh sb="0" eb="2">
      <t>ビコウ</t>
    </rPh>
    <phoneticPr fontId="2"/>
  </si>
  <si>
    <t>体育館</t>
    <rPh sb="0" eb="2">
      <t>タイイク</t>
    </rPh>
    <rPh sb="2" eb="3">
      <t>ヤカタ</t>
    </rPh>
    <phoneticPr fontId="2"/>
  </si>
  <si>
    <t>メインアリーナ</t>
  </si>
  <si>
    <t>サブアリーナ</t>
  </si>
  <si>
    <t>柔剣道室</t>
  </si>
  <si>
    <t>研修室</t>
  </si>
  <si>
    <t>トレーニング室</t>
  </si>
  <si>
    <t>大会利用</t>
  </si>
  <si>
    <t>スキー場</t>
    <rPh sb="3" eb="4">
      <t>ジョウ</t>
    </rPh>
    <phoneticPr fontId="2"/>
  </si>
  <si>
    <t>大人</t>
    <rPh sb="0" eb="2">
      <t>オトナ</t>
    </rPh>
    <phoneticPr fontId="2"/>
  </si>
  <si>
    <t>（人）</t>
    <rPh sb="1" eb="2">
      <t>ニン</t>
    </rPh>
    <phoneticPr fontId="2"/>
  </si>
  <si>
    <t>備考</t>
    <rPh sb="0" eb="2">
      <t>ビコウ</t>
    </rPh>
    <phoneticPr fontId="2"/>
  </si>
  <si>
    <t>多目的広場</t>
    <rPh sb="0" eb="3">
      <t>タモクテキ</t>
    </rPh>
    <rPh sb="3" eb="5">
      <t>ヒロバ</t>
    </rPh>
    <phoneticPr fontId="2"/>
  </si>
  <si>
    <t>野球場</t>
    <rPh sb="0" eb="3">
      <t>ヤキュウジョウ</t>
    </rPh>
    <phoneticPr fontId="2"/>
  </si>
  <si>
    <t>ソフトボール球場</t>
    <rPh sb="6" eb="8">
      <t>キュウジョウ</t>
    </rPh>
    <phoneticPr fontId="2"/>
  </si>
  <si>
    <t>農村広場</t>
    <rPh sb="0" eb="2">
      <t>ノウソン</t>
    </rPh>
    <rPh sb="2" eb="4">
      <t>ヒロバ</t>
    </rPh>
    <phoneticPr fontId="2"/>
  </si>
  <si>
    <t>単位</t>
    <rPh sb="0" eb="2">
      <t>タンイ</t>
    </rPh>
    <phoneticPr fontId="2"/>
  </si>
  <si>
    <t>2020
年度</t>
    <rPh sb="5" eb="7">
      <t>ネンド</t>
    </rPh>
    <phoneticPr fontId="2"/>
  </si>
  <si>
    <t>2021
年度</t>
    <rPh sb="5" eb="7">
      <t>ネンド</t>
    </rPh>
    <phoneticPr fontId="2"/>
  </si>
  <si>
    <t>2022
年度</t>
    <rPh sb="5" eb="7">
      <t>ネンド</t>
    </rPh>
    <phoneticPr fontId="2"/>
  </si>
  <si>
    <t>2023
年度</t>
    <rPh sb="5" eb="7">
      <t>ネンド</t>
    </rPh>
    <phoneticPr fontId="2"/>
  </si>
  <si>
    <t>2024
年度</t>
    <rPh sb="5" eb="7">
      <t>ネンド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</si>
  <si>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</si>
  <si>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</si>
  <si>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</si>
  <si>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</si>
  <si>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</si>
  <si>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</si>
  <si>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</si>
  <si>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</si>
  <si>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</si>
  <si>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</si>
  <si>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</si>
  <si>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</si>
  <si>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屋内体育施設</t>
    <rPh sb="0" eb="2">
      <t>オクナイ</t>
    </rPh>
    <rPh sb="2" eb="6">
      <t>タイイクシセツ</t>
    </rPh>
    <phoneticPr fontId="2"/>
  </si>
  <si>
    <t>斜里町B&amp;G海洋センター体育館</t>
    <rPh sb="0" eb="2">
      <t>シャリ</t>
    </rPh>
    <rPh sb="2" eb="3">
      <t>チョウ</t>
    </rPh>
    <rPh sb="6" eb="8">
      <t>カイヨウ</t>
    </rPh>
    <rPh sb="12" eb="15">
      <t>タイイクカン</t>
    </rPh>
    <phoneticPr fontId="2"/>
  </si>
  <si>
    <t>斜里町武道館</t>
  </si>
  <si>
    <t>プール施設</t>
    <rPh sb="3" eb="5">
      <t>シセツ</t>
    </rPh>
    <phoneticPr fontId="2"/>
  </si>
  <si>
    <t>斜里町B&amp;G海洋センタープール</t>
    <phoneticPr fontId="2"/>
  </si>
  <si>
    <t>ウトロ地域水泳プール</t>
    <phoneticPr fontId="2"/>
  </si>
  <si>
    <t>屋外施設</t>
    <rPh sb="0" eb="2">
      <t>オクガイ</t>
    </rPh>
    <rPh sb="2" eb="4">
      <t>シセツ</t>
    </rPh>
    <phoneticPr fontId="2"/>
  </si>
  <si>
    <t>斜里町町民公園パークゴルフ場</t>
    <phoneticPr fontId="2"/>
  </si>
  <si>
    <t>斜里町シーサイドパークゴルフ場</t>
    <phoneticPr fontId="2"/>
  </si>
  <si>
    <t>斜里町営野球場</t>
    <phoneticPr fontId="2"/>
  </si>
  <si>
    <t>斜里町営テニスコート</t>
    <phoneticPr fontId="2"/>
  </si>
  <si>
    <t>斜里町営陸上競技場</t>
    <phoneticPr fontId="2"/>
  </si>
  <si>
    <t>冬季屋外施設</t>
    <rPh sb="0" eb="2">
      <t>トウキ</t>
    </rPh>
    <rPh sb="2" eb="4">
      <t>オクガイ</t>
    </rPh>
    <rPh sb="4" eb="6">
      <t>シセツ</t>
    </rPh>
    <phoneticPr fontId="2"/>
  </si>
  <si>
    <t>斜里町営スケートリンク</t>
    <phoneticPr fontId="2"/>
  </si>
  <si>
    <t>年間利用者数</t>
    <rPh sb="0" eb="2">
      <t>ネンカン</t>
    </rPh>
    <rPh sb="2" eb="5">
      <t>リヨウシャ</t>
    </rPh>
    <rPh sb="5" eb="6">
      <t>スウ</t>
    </rPh>
    <phoneticPr fontId="2"/>
  </si>
  <si>
    <t>月別利用者数（2022年度）</t>
    <rPh sb="0" eb="5">
      <t>ツキベツリヨウシャ</t>
    </rPh>
    <rPh sb="5" eb="6">
      <t>スウ</t>
    </rPh>
    <rPh sb="11" eb="13">
      <t>ネンド</t>
    </rPh>
    <phoneticPr fontId="2"/>
  </si>
  <si>
    <t>月別利用者数（2024年度）</t>
    <rPh sb="0" eb="5">
      <t>ツキベツリヨウシャ</t>
    </rPh>
    <rPh sb="5" eb="6">
      <t>スウ</t>
    </rPh>
    <rPh sb="11" eb="13">
      <t>ネンド</t>
    </rPh>
    <phoneticPr fontId="2"/>
  </si>
  <si>
    <t>月別利用者数（2023年度）</t>
    <rPh sb="0" eb="5">
      <t>ツキベツリヨウシャ</t>
    </rPh>
    <rPh sb="5" eb="6">
      <t>スウ</t>
    </rPh>
    <rPh sb="11" eb="13">
      <t>ネンド</t>
    </rPh>
    <phoneticPr fontId="2"/>
  </si>
  <si>
    <t>年度</t>
    <rPh sb="0" eb="2">
      <t>ネンド</t>
    </rPh>
    <phoneticPr fontId="2"/>
  </si>
  <si>
    <t>計</t>
    <rPh sb="0" eb="1">
      <t>ケイ</t>
    </rPh>
    <phoneticPr fontId="2"/>
  </si>
  <si>
    <t>月別利用者数</t>
    <rPh sb="0" eb="5">
      <t>ツキベツリヨウシャ</t>
    </rPh>
    <rPh sb="5" eb="6">
      <t>スウ</t>
    </rPh>
    <phoneticPr fontId="2"/>
  </si>
  <si>
    <t>区分</t>
    <rPh sb="0" eb="2">
      <t>クブン</t>
    </rPh>
    <phoneticPr fontId="2"/>
  </si>
  <si>
    <t>施設名称</t>
    <rPh sb="0" eb="4">
      <t>シセツメイショウ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</si>
</sst>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3" borderId="5" xfId="0" applyFont="1" applyFill="1" applyBorder="1" applyAlignment="1">
      <alignment horizontal="centerContinuous" vertical="center"/>
    </xf>
    <xf numFmtId="0" fontId="4" fillId="3" borderId="6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38" fontId="4" fillId="0" borderId="1" xfId="0" applyNumberFormat="1" applyFont="1" applyBorder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view="pageBreakPreview" zoomScale="85" zoomScaleNormal="100" zoomScaleSheetLayoutView="85" workbookViewId="0">
      <selection activeCell="J4" sqref="J4"/>
    </sheetView>
  </sheetViews>
  <sheetFormatPr defaultColWidth="8.75" defaultRowHeight="12" x14ac:dyDescent="0.4"/>
  <cols>
    <col min="1" max="1" width="15.25" style="1" customWidth="1"/>
    <col min="2" max="2" width="30.75" style="1" customWidth="1"/>
    <col min="3" max="3" width="6.75" style="1" customWidth="1"/>
    <col min="4" max="8" width="8.75" style="1" customWidth="1"/>
    <col min="9" max="9" width="25.125" style="1" customWidth="1"/>
    <col min="10" max="10" width="23" style="1" customWidth="1"/>
    <col min="11" max="11" width="11.25" style="1" hidden="1" customWidth="1"/>
    <col min="12" max="16" width="0" style="1" hidden="1" customWidth="1"/>
    <col min="17" max="16384" width="8.75" style="1"/>
  </cols>
  <sheetData>
    <row r="1" spans="1:16" ht="25.9" customHeight="1" x14ac:dyDescent="0.4">
      <c r="A1" s="22" t="s">
        <v>48</v>
      </c>
    </row>
    <row r="2" spans="1:16" ht="42" customHeight="1" x14ac:dyDescent="0.4">
      <c r="A2" s="23"/>
      <c r="B2" s="24"/>
      <c r="C2" s="25" t="s">
        <v>16</v>
      </c>
      <c r="D2" s="26" t="s">
        <v>17</v>
      </c>
      <c r="E2" s="26" t="s">
        <v>18</v>
      </c>
      <c r="F2" s="26" t="s">
        <v>19</v>
      </c>
      <c r="G2" s="26" t="s">
        <v>20</v>
      </c>
      <c r="H2" s="26" t="s">
        <v>21</v>
      </c>
      <c r="I2" s="26" t="s">
        <v>11</v>
      </c>
      <c r="K2" s="1" t="s">
        <v>1</v>
      </c>
    </row>
    <row r="3" spans="1:16" ht="30" customHeight="1" x14ac:dyDescent="0.4">
      <c r="A3" s="8" t="s">
        <v>34</v>
      </c>
      <c r="B3" s="9" t="s">
        <v>35</v>
      </c>
      <c r="C3" s="10" t="s">
        <v>10</v>
      </c>
      <c r="D3" s="11">
        <v>10987</v>
      </c>
      <c r="E3" s="12">
        <v>11825</v>
      </c>
      <c r="F3" s="12">
        <f>SUM('月別利用者数 (2022)'!D3:O3)</f>
        <v>12674</v>
      </c>
      <c r="G3" s="13">
        <f>SUM('月別利用者数 (2023)'!D3:O3)</f>
        <v>15109</v>
      </c>
      <c r="H3" s="13">
        <f>SUM('月別利用者数 (2024)'!D3:O3)</f>
        <v>17580</v>
      </c>
      <c r="I3" s="14"/>
      <c r="K3" s="1" t="s">
        <v>2</v>
      </c>
      <c r="L3" s="2">
        <v>22509</v>
      </c>
      <c r="M3" s="2">
        <v>20686</v>
      </c>
      <c r="N3" s="2">
        <v>15679</v>
      </c>
      <c r="O3" s="2">
        <v>18589</v>
      </c>
      <c r="P3" s="2">
        <v>20420</v>
      </c>
    </row>
    <row r="4" spans="1:16" ht="30" customHeight="1" x14ac:dyDescent="0.4">
      <c r="A4" s="15"/>
      <c r="B4" s="9" t="s">
        <v>36</v>
      </c>
      <c r="C4" s="10" t="s">
        <v>10</v>
      </c>
      <c r="D4" s="11">
        <v>5101</v>
      </c>
      <c r="E4" s="12">
        <v>4947</v>
      </c>
      <c r="F4" s="11">
        <f>SUM('月別利用者数 (2022)'!D4:O4)</f>
        <v>5462</v>
      </c>
      <c r="G4" s="13">
        <f>SUM('月別利用者数 (2023)'!D4:O4)</f>
        <v>6970</v>
      </c>
      <c r="H4" s="13">
        <f>SUM('月別利用者数 (2024)'!D4:O4)</f>
        <v>6155</v>
      </c>
      <c r="I4" s="14"/>
      <c r="K4" s="1" t="s">
        <v>3</v>
      </c>
      <c r="L4" s="2">
        <v>9826</v>
      </c>
      <c r="M4" s="2">
        <v>9628</v>
      </c>
      <c r="N4" s="2">
        <v>6188</v>
      </c>
      <c r="O4" s="2">
        <v>7333</v>
      </c>
      <c r="P4" s="2">
        <v>10385</v>
      </c>
    </row>
    <row r="5" spans="1:16" ht="30" customHeight="1" x14ac:dyDescent="0.4">
      <c r="A5" s="8" t="s">
        <v>37</v>
      </c>
      <c r="B5" s="9" t="s">
        <v>38</v>
      </c>
      <c r="C5" s="10" t="s">
        <v>10</v>
      </c>
      <c r="D5" s="11">
        <v>3057</v>
      </c>
      <c r="E5" s="12">
        <v>3259</v>
      </c>
      <c r="F5" s="11">
        <f>SUM('月別利用者数 (2022)'!D5:O5)</f>
        <v>4204</v>
      </c>
      <c r="G5" s="13">
        <f>SUM('月別利用者数 (2023)'!D5:O5)</f>
        <v>6527</v>
      </c>
      <c r="H5" s="13">
        <f>SUM('月別利用者数 (2024)'!D5:O5)</f>
        <v>5345</v>
      </c>
      <c r="I5" s="14"/>
      <c r="K5" s="1" t="s">
        <v>4</v>
      </c>
      <c r="L5" s="2">
        <v>6220</v>
      </c>
      <c r="M5" s="2">
        <v>5919</v>
      </c>
      <c r="N5" s="2">
        <v>3939</v>
      </c>
      <c r="O5" s="2">
        <v>4233</v>
      </c>
      <c r="P5" s="2">
        <v>4201</v>
      </c>
    </row>
    <row r="6" spans="1:16" ht="30" customHeight="1" x14ac:dyDescent="0.4">
      <c r="A6" s="15"/>
      <c r="B6" s="9" t="s">
        <v>39</v>
      </c>
      <c r="C6" s="10" t="s">
        <v>10</v>
      </c>
      <c r="D6" s="11">
        <v>1020</v>
      </c>
      <c r="E6" s="12">
        <v>1439</v>
      </c>
      <c r="F6" s="11">
        <f>SUM('月別利用者数 (2022)'!D6:O6)</f>
        <v>1112</v>
      </c>
      <c r="G6" s="13">
        <f>SUM('月別利用者数 (2023)'!D6:O6)</f>
        <v>1351</v>
      </c>
      <c r="H6" s="13">
        <f>SUM('月別利用者数 (2024)'!D6:O6)</f>
        <v>1185</v>
      </c>
      <c r="I6" s="14"/>
      <c r="K6" s="1" t="s">
        <v>5</v>
      </c>
      <c r="L6" s="2">
        <v>4606</v>
      </c>
      <c r="M6" s="2">
        <v>5980</v>
      </c>
      <c r="N6" s="2">
        <v>1777</v>
      </c>
      <c r="O6" s="2">
        <v>2009</v>
      </c>
      <c r="P6" s="2">
        <v>2489</v>
      </c>
    </row>
    <row r="7" spans="1:16" ht="30" customHeight="1" x14ac:dyDescent="0.4">
      <c r="A7" s="16" t="s">
        <v>40</v>
      </c>
      <c r="B7" s="9" t="s">
        <v>41</v>
      </c>
      <c r="C7" s="10" t="s">
        <v>10</v>
      </c>
      <c r="D7" s="11">
        <v>4084</v>
      </c>
      <c r="E7" s="12">
        <v>3669</v>
      </c>
      <c r="F7" s="11">
        <f>SUM('月別利用者数 (2022)'!D7:O7)</f>
        <v>4515</v>
      </c>
      <c r="G7" s="13">
        <f>SUM('月別利用者数 (2023)'!D7:O7)</f>
        <v>4946</v>
      </c>
      <c r="H7" s="13">
        <f>SUM('月別利用者数 (2024)'!D7:O7)</f>
        <v>4211</v>
      </c>
      <c r="I7" s="17"/>
      <c r="K7" s="1" t="s">
        <v>6</v>
      </c>
      <c r="L7" s="2">
        <v>9259</v>
      </c>
      <c r="M7" s="2">
        <v>9715</v>
      </c>
      <c r="N7" s="2">
        <v>1365</v>
      </c>
      <c r="O7" s="2">
        <v>4916</v>
      </c>
      <c r="P7" s="2">
        <v>6339</v>
      </c>
    </row>
    <row r="8" spans="1:16" ht="30" customHeight="1" x14ac:dyDescent="0.4">
      <c r="A8" s="16"/>
      <c r="B8" s="9" t="s">
        <v>42</v>
      </c>
      <c r="C8" s="10" t="s">
        <v>10</v>
      </c>
      <c r="D8" s="11">
        <v>4467</v>
      </c>
      <c r="E8" s="11">
        <v>4247</v>
      </c>
      <c r="F8" s="11">
        <f>SUM('月別利用者数 (2022)'!D8:O8)</f>
        <v>5331</v>
      </c>
      <c r="G8" s="11">
        <f>SUM('月別利用者数 (2023)'!D8:O8)</f>
        <v>5884</v>
      </c>
      <c r="H8" s="11">
        <f>SUM('月別利用者数 (2024)'!D8:O8)</f>
        <v>4752</v>
      </c>
      <c r="I8" s="17"/>
      <c r="K8" s="1" t="s">
        <v>7</v>
      </c>
      <c r="L8" s="2">
        <v>15229</v>
      </c>
      <c r="M8" s="2">
        <v>13626</v>
      </c>
      <c r="N8" s="1">
        <v>425</v>
      </c>
      <c r="O8" s="2">
        <v>3854</v>
      </c>
      <c r="P8" s="2">
        <v>11471</v>
      </c>
    </row>
    <row r="9" spans="1:16" ht="30" customHeight="1" x14ac:dyDescent="0.4">
      <c r="A9" s="16"/>
      <c r="B9" s="18" t="s">
        <v>43</v>
      </c>
      <c r="C9" s="10" t="s">
        <v>10</v>
      </c>
      <c r="D9" s="11">
        <v>2378</v>
      </c>
      <c r="E9" s="11">
        <v>2451</v>
      </c>
      <c r="F9" s="11">
        <f>SUM('月別利用者数 (2022)'!D9:O9)</f>
        <v>2190</v>
      </c>
      <c r="G9" s="11">
        <f>SUM('月別利用者数 (2023)'!D9:O9)</f>
        <v>2990</v>
      </c>
      <c r="H9" s="11">
        <f>SUM('月別利用者数 (2024)'!D9:O9)</f>
        <v>4243</v>
      </c>
      <c r="I9" s="19"/>
      <c r="L9" s="2">
        <f>SUM(L3:L8)</f>
        <v>67649</v>
      </c>
      <c r="M9" s="2">
        <f>SUM(M3:M8)</f>
        <v>65554</v>
      </c>
      <c r="N9" s="2">
        <f>SUM(N3:N8)</f>
        <v>29373</v>
      </c>
      <c r="O9" s="2">
        <f>SUM(O3:O8)</f>
        <v>40934</v>
      </c>
      <c r="P9" s="2">
        <f>SUM(P3:P8)</f>
        <v>55305</v>
      </c>
    </row>
    <row r="10" spans="1:16" ht="30" customHeight="1" x14ac:dyDescent="0.4">
      <c r="A10" s="16"/>
      <c r="B10" s="18" t="s">
        <v>44</v>
      </c>
      <c r="C10" s="10" t="s">
        <v>10</v>
      </c>
      <c r="D10" s="11">
        <v>2322</v>
      </c>
      <c r="E10" s="11">
        <v>1894</v>
      </c>
      <c r="F10" s="11">
        <f>SUM('月別利用者数 (2022)'!D10:O10)</f>
        <v>2210</v>
      </c>
      <c r="G10" s="11">
        <f>SUM('月別利用者数 (2023)'!D10:O10)</f>
        <v>1862</v>
      </c>
      <c r="H10" s="11">
        <f>SUM('月別利用者数 (2024)'!D10:O10)</f>
        <v>1598</v>
      </c>
      <c r="I10" s="20"/>
    </row>
    <row r="11" spans="1:16" ht="30" customHeight="1" x14ac:dyDescent="0.4">
      <c r="A11" s="16"/>
      <c r="B11" s="21" t="s">
        <v>45</v>
      </c>
      <c r="C11" s="10" t="s">
        <v>10</v>
      </c>
      <c r="D11" s="11">
        <v>2832</v>
      </c>
      <c r="E11" s="11">
        <v>1392</v>
      </c>
      <c r="F11" s="11">
        <f>SUM('月別利用者数 (2022)'!D11:O11)</f>
        <v>1781</v>
      </c>
      <c r="G11" s="11">
        <f>SUM('月別利用者数 (2023)'!D11:O11)</f>
        <v>1711</v>
      </c>
      <c r="H11" s="11">
        <f>SUM('月別利用者数 (2024)'!D11:O11)</f>
        <v>3736</v>
      </c>
      <c r="I11" s="20"/>
      <c r="K11" s="1" t="s">
        <v>8</v>
      </c>
    </row>
    <row r="12" spans="1:16" ht="30" customHeight="1" x14ac:dyDescent="0.4">
      <c r="A12" s="19" t="s">
        <v>46</v>
      </c>
      <c r="B12" s="20" t="s">
        <v>47</v>
      </c>
      <c r="C12" s="10" t="s">
        <v>10</v>
      </c>
      <c r="D12" s="11">
        <v>5406</v>
      </c>
      <c r="E12" s="11">
        <v>4293</v>
      </c>
      <c r="F12" s="11">
        <f>SUM('月別利用者数 (2022)'!D12:O12)</f>
        <v>3980</v>
      </c>
      <c r="G12" s="11">
        <f>SUM('月別利用者数 (2023)'!D12:O12)</f>
        <v>3711</v>
      </c>
      <c r="H12" s="11">
        <f>SUM('月別利用者数 (2024)'!D12:O12)</f>
        <v>3938</v>
      </c>
      <c r="I12" s="17"/>
      <c r="K12" s="1" t="s">
        <v>9</v>
      </c>
      <c r="L12" s="2">
        <v>48289</v>
      </c>
      <c r="M12" s="2">
        <v>51610</v>
      </c>
      <c r="N12" s="2">
        <v>48076</v>
      </c>
      <c r="O12" s="2">
        <v>52415</v>
      </c>
      <c r="P12" s="2">
        <v>51557</v>
      </c>
    </row>
    <row r="13" spans="1:16" ht="25.15" customHeight="1" x14ac:dyDescent="0.4"/>
    <row r="14" spans="1:16" ht="25.15" customHeight="1" x14ac:dyDescent="0.4">
      <c r="K14" s="1" t="s">
        <v>12</v>
      </c>
    </row>
    <row r="15" spans="1:16" ht="25.15" customHeight="1" x14ac:dyDescent="0.4">
      <c r="L15" s="1">
        <v>14</v>
      </c>
      <c r="M15" s="1">
        <v>17</v>
      </c>
      <c r="N15" s="1">
        <v>13</v>
      </c>
      <c r="O15" s="1">
        <v>35</v>
      </c>
      <c r="P15" s="1">
        <v>53</v>
      </c>
    </row>
    <row r="16" spans="1:16" ht="15" customHeight="1" x14ac:dyDescent="0.4">
      <c r="K16" s="1" t="s">
        <v>13</v>
      </c>
    </row>
    <row r="17" spans="11:16" ht="15" customHeight="1" x14ac:dyDescent="0.4">
      <c r="L17" s="1">
        <v>99</v>
      </c>
      <c r="M17" s="1">
        <v>110</v>
      </c>
      <c r="N17" s="1">
        <v>55</v>
      </c>
      <c r="O17" s="1">
        <v>69</v>
      </c>
      <c r="P17" s="1">
        <v>103</v>
      </c>
    </row>
    <row r="18" spans="11:16" ht="15" customHeight="1" x14ac:dyDescent="0.4">
      <c r="K18" s="1" t="s">
        <v>14</v>
      </c>
    </row>
    <row r="19" spans="11:16" ht="15" customHeight="1" x14ac:dyDescent="0.4">
      <c r="L19" s="1">
        <v>60</v>
      </c>
      <c r="M19" s="1">
        <v>58</v>
      </c>
      <c r="N19" s="1">
        <v>34</v>
      </c>
      <c r="O19" s="1">
        <v>17</v>
      </c>
      <c r="P19" s="1">
        <v>33</v>
      </c>
    </row>
    <row r="20" spans="11:16" ht="15" customHeight="1" x14ac:dyDescent="0.4">
      <c r="K20" s="1" t="s">
        <v>15</v>
      </c>
    </row>
    <row r="21" spans="11:16" ht="15" customHeight="1" x14ac:dyDescent="0.4">
      <c r="O21" s="1">
        <v>136</v>
      </c>
      <c r="P21" s="1">
        <v>466</v>
      </c>
    </row>
    <row r="22" spans="11:16" ht="15" customHeight="1" x14ac:dyDescent="0.4"/>
    <row r="23" spans="11:16" ht="15" customHeight="1" x14ac:dyDescent="0.4"/>
    <row r="24" spans="11:16" ht="15" customHeight="1" x14ac:dyDescent="0.4"/>
    <row r="25" spans="11:16" ht="15" customHeight="1" x14ac:dyDescent="0.4"/>
    <row r="26" spans="11:16" ht="15" customHeight="1" x14ac:dyDescent="0.4"/>
    <row r="27" spans="11:16" ht="15" customHeight="1" x14ac:dyDescent="0.4"/>
    <row r="28" spans="11:16" ht="15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9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1"/>
  <sheetViews>
    <sheetView view="pageBreakPreview" zoomScale="70" zoomScaleNormal="100" zoomScaleSheetLayoutView="70" workbookViewId="0"/>
  </sheetViews>
  <sheetFormatPr defaultColWidth="8.75" defaultRowHeight="12" x14ac:dyDescent="0.4"/>
  <cols>
    <col min="1" max="1" width="15.25" style="1" customWidth="1"/>
    <col min="2" max="2" width="30.75" style="1" customWidth="1"/>
    <col min="3" max="15" width="6.75" style="1" customWidth="1"/>
    <col min="16" max="16" width="0" style="1" hidden="1" customWidth="1"/>
    <col min="17" max="17" width="25.125" style="1" customWidth="1"/>
    <col min="18" max="16384" width="8.75" style="1"/>
  </cols>
  <sheetData>
    <row r="1" spans="1:17" ht="25.15" customHeight="1" x14ac:dyDescent="0.4">
      <c r="A1" s="22" t="s">
        <v>49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30" customHeight="1" x14ac:dyDescent="0.4">
      <c r="A2" s="4"/>
      <c r="B2" s="5"/>
      <c r="C2" s="6" t="s">
        <v>16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7" t="s">
        <v>28</v>
      </c>
      <c r="K2" s="7" t="s">
        <v>29</v>
      </c>
      <c r="L2" s="7" t="s">
        <v>30</v>
      </c>
      <c r="M2" s="7" t="s">
        <v>31</v>
      </c>
      <c r="N2" s="7" t="s">
        <v>32</v>
      </c>
      <c r="O2" s="7" t="s">
        <v>33</v>
      </c>
      <c r="Q2" s="7" t="s">
        <v>0</v>
      </c>
    </row>
    <row r="3" spans="1:17" ht="30" customHeight="1" x14ac:dyDescent="0.4">
      <c r="A3" s="8" t="s">
        <v>34</v>
      </c>
      <c r="B3" s="9" t="s">
        <v>35</v>
      </c>
      <c r="C3" s="10" t="s">
        <v>10</v>
      </c>
      <c r="D3" s="12">
        <v>1018</v>
      </c>
      <c r="E3" s="12">
        <v>0</v>
      </c>
      <c r="F3" s="12">
        <v>784</v>
      </c>
      <c r="G3" s="12">
        <v>1095</v>
      </c>
      <c r="H3" s="12">
        <v>959</v>
      </c>
      <c r="I3" s="12">
        <v>1211</v>
      </c>
      <c r="J3" s="12">
        <v>1080</v>
      </c>
      <c r="K3" s="12">
        <v>1061</v>
      </c>
      <c r="L3" s="12">
        <v>1035</v>
      </c>
      <c r="M3" s="12">
        <v>1271</v>
      </c>
      <c r="N3" s="12">
        <v>1230</v>
      </c>
      <c r="O3" s="12">
        <v>1930</v>
      </c>
      <c r="P3" s="2">
        <v>20420</v>
      </c>
      <c r="Q3" s="14"/>
    </row>
    <row r="4" spans="1:17" ht="30" customHeight="1" x14ac:dyDescent="0.4">
      <c r="A4" s="15"/>
      <c r="B4" s="9" t="s">
        <v>36</v>
      </c>
      <c r="C4" s="10" t="s">
        <v>10</v>
      </c>
      <c r="D4" s="12">
        <v>381</v>
      </c>
      <c r="E4" s="12">
        <v>411</v>
      </c>
      <c r="F4" s="12">
        <v>424</v>
      </c>
      <c r="G4" s="12">
        <v>396</v>
      </c>
      <c r="H4" s="12">
        <v>636</v>
      </c>
      <c r="I4" s="12">
        <v>453</v>
      </c>
      <c r="J4" s="12">
        <v>572</v>
      </c>
      <c r="K4" s="12">
        <v>357</v>
      </c>
      <c r="L4" s="12">
        <v>417</v>
      </c>
      <c r="M4" s="12">
        <v>361</v>
      </c>
      <c r="N4" s="12">
        <v>472</v>
      </c>
      <c r="O4" s="12">
        <v>582</v>
      </c>
      <c r="P4" s="2">
        <v>10385</v>
      </c>
      <c r="Q4" s="14"/>
    </row>
    <row r="5" spans="1:17" ht="30" customHeight="1" x14ac:dyDescent="0.4">
      <c r="A5" s="8" t="s">
        <v>37</v>
      </c>
      <c r="B5" s="9" t="s">
        <v>38</v>
      </c>
      <c r="C5" s="10" t="s">
        <v>10</v>
      </c>
      <c r="D5" s="12"/>
      <c r="E5" s="12">
        <v>300</v>
      </c>
      <c r="F5" s="12">
        <v>472</v>
      </c>
      <c r="G5" s="12">
        <v>1391</v>
      </c>
      <c r="H5" s="12">
        <v>1104</v>
      </c>
      <c r="I5" s="12">
        <v>563</v>
      </c>
      <c r="J5" s="12">
        <v>327</v>
      </c>
      <c r="K5" s="12">
        <v>47</v>
      </c>
      <c r="L5" s="12"/>
      <c r="M5" s="12"/>
      <c r="N5" s="12"/>
      <c r="O5" s="12"/>
      <c r="P5" s="2">
        <v>4201</v>
      </c>
      <c r="Q5" s="14"/>
    </row>
    <row r="6" spans="1:17" ht="30" customHeight="1" x14ac:dyDescent="0.4">
      <c r="A6" s="15"/>
      <c r="B6" s="9" t="s">
        <v>39</v>
      </c>
      <c r="C6" s="10" t="s">
        <v>10</v>
      </c>
      <c r="D6" s="12"/>
      <c r="E6" s="11"/>
      <c r="F6" s="11">
        <v>205</v>
      </c>
      <c r="G6" s="12">
        <v>392</v>
      </c>
      <c r="H6" s="11">
        <v>374</v>
      </c>
      <c r="I6" s="13">
        <v>141</v>
      </c>
      <c r="J6" s="14"/>
      <c r="K6" s="14"/>
      <c r="L6" s="14"/>
      <c r="M6" s="14"/>
      <c r="N6" s="14"/>
      <c r="O6" s="14"/>
      <c r="P6" s="2">
        <v>2489</v>
      </c>
      <c r="Q6" s="14"/>
    </row>
    <row r="7" spans="1:17" ht="30" customHeight="1" x14ac:dyDescent="0.4">
      <c r="A7" s="16" t="s">
        <v>40</v>
      </c>
      <c r="B7" s="9" t="s">
        <v>41</v>
      </c>
      <c r="C7" s="10" t="s">
        <v>10</v>
      </c>
      <c r="D7" s="12"/>
      <c r="E7" s="11">
        <v>740</v>
      </c>
      <c r="F7" s="11">
        <v>696</v>
      </c>
      <c r="G7" s="12">
        <v>868</v>
      </c>
      <c r="H7" s="11">
        <v>707</v>
      </c>
      <c r="I7" s="13">
        <v>765</v>
      </c>
      <c r="J7" s="19">
        <v>739</v>
      </c>
      <c r="K7" s="17"/>
      <c r="L7" s="17"/>
      <c r="M7" s="17"/>
      <c r="N7" s="17"/>
      <c r="O7" s="17"/>
      <c r="P7" s="2">
        <v>6339</v>
      </c>
      <c r="Q7" s="17"/>
    </row>
    <row r="8" spans="1:17" ht="30" customHeight="1" x14ac:dyDescent="0.4">
      <c r="A8" s="16"/>
      <c r="B8" s="9" t="s">
        <v>42</v>
      </c>
      <c r="C8" s="10" t="s">
        <v>10</v>
      </c>
      <c r="D8" s="12"/>
      <c r="E8" s="11">
        <v>820</v>
      </c>
      <c r="F8" s="11">
        <v>831</v>
      </c>
      <c r="G8" s="11">
        <v>964</v>
      </c>
      <c r="H8" s="11">
        <v>839</v>
      </c>
      <c r="I8" s="11">
        <v>927</v>
      </c>
      <c r="J8" s="11">
        <v>950</v>
      </c>
      <c r="K8" s="11"/>
      <c r="L8" s="11"/>
      <c r="M8" s="11"/>
      <c r="N8" s="11"/>
      <c r="O8" s="11"/>
      <c r="P8" s="2">
        <v>11471</v>
      </c>
      <c r="Q8" s="17"/>
    </row>
    <row r="9" spans="1:17" ht="30" customHeight="1" x14ac:dyDescent="0.4">
      <c r="A9" s="16"/>
      <c r="B9" s="18" t="s">
        <v>43</v>
      </c>
      <c r="C9" s="10" t="s">
        <v>10</v>
      </c>
      <c r="D9" s="12"/>
      <c r="E9" s="11">
        <v>355</v>
      </c>
      <c r="F9" s="11">
        <v>0</v>
      </c>
      <c r="G9" s="11">
        <v>479</v>
      </c>
      <c r="H9" s="11">
        <v>414</v>
      </c>
      <c r="I9" s="11">
        <v>293</v>
      </c>
      <c r="J9" s="11">
        <v>649</v>
      </c>
      <c r="K9" s="11"/>
      <c r="L9" s="11"/>
      <c r="M9" s="11"/>
      <c r="N9" s="11"/>
      <c r="O9" s="11"/>
      <c r="P9" s="2">
        <f>SUM(P3:P8)</f>
        <v>55305</v>
      </c>
      <c r="Q9" s="19"/>
    </row>
    <row r="10" spans="1:17" ht="30" customHeight="1" x14ac:dyDescent="0.4">
      <c r="A10" s="16"/>
      <c r="B10" s="18" t="s">
        <v>44</v>
      </c>
      <c r="C10" s="10" t="s">
        <v>10</v>
      </c>
      <c r="D10" s="12"/>
      <c r="E10" s="11">
        <v>568</v>
      </c>
      <c r="F10" s="11">
        <v>378</v>
      </c>
      <c r="G10" s="11">
        <v>358</v>
      </c>
      <c r="H10" s="11">
        <v>276</v>
      </c>
      <c r="I10" s="11">
        <v>350</v>
      </c>
      <c r="J10" s="11">
        <v>280</v>
      </c>
      <c r="K10" s="11"/>
      <c r="L10" s="11"/>
      <c r="M10" s="11"/>
      <c r="N10" s="11"/>
      <c r="O10" s="11"/>
      <c r="Q10" s="20"/>
    </row>
    <row r="11" spans="1:17" ht="30" customHeight="1" x14ac:dyDescent="0.4">
      <c r="A11" s="16"/>
      <c r="B11" s="21" t="s">
        <v>45</v>
      </c>
      <c r="C11" s="10" t="s">
        <v>10</v>
      </c>
      <c r="D11" s="12"/>
      <c r="E11" s="11">
        <v>60</v>
      </c>
      <c r="F11" s="11">
        <v>180</v>
      </c>
      <c r="G11" s="11">
        <v>313</v>
      </c>
      <c r="H11" s="11">
        <v>472</v>
      </c>
      <c r="I11" s="11">
        <v>469</v>
      </c>
      <c r="J11" s="11">
        <v>287</v>
      </c>
      <c r="K11" s="11"/>
      <c r="L11" s="11"/>
      <c r="M11" s="11"/>
      <c r="N11" s="11"/>
      <c r="O11" s="11"/>
      <c r="Q11" s="20"/>
    </row>
    <row r="12" spans="1:17" ht="30" customHeight="1" x14ac:dyDescent="0.4">
      <c r="A12" s="19" t="s">
        <v>46</v>
      </c>
      <c r="B12" s="20" t="s">
        <v>47</v>
      </c>
      <c r="C12" s="10" t="s">
        <v>10</v>
      </c>
      <c r="D12" s="12"/>
      <c r="E12" s="11"/>
      <c r="F12" s="11"/>
      <c r="G12" s="11"/>
      <c r="H12" s="11"/>
      <c r="I12" s="11"/>
      <c r="J12" s="11"/>
      <c r="K12" s="11"/>
      <c r="L12" s="11"/>
      <c r="M12" s="11">
        <v>2245</v>
      </c>
      <c r="N12" s="11">
        <v>1735</v>
      </c>
      <c r="O12" s="11"/>
      <c r="P12" s="2">
        <v>51557</v>
      </c>
      <c r="Q12" s="17"/>
    </row>
    <row r="13" spans="1:17" ht="15" customHeight="1" x14ac:dyDescent="0.4"/>
    <row r="14" spans="1:17" ht="15" customHeight="1" x14ac:dyDescent="0.4">
      <c r="P14" s="1">
        <v>466</v>
      </c>
    </row>
    <row r="15" spans="1:17" ht="15" customHeight="1" x14ac:dyDescent="0.4"/>
    <row r="16" spans="1:17" ht="15" customHeight="1" x14ac:dyDescent="0.4"/>
    <row r="17" s="1" customFormat="1" ht="15" customHeight="1" x14ac:dyDescent="0.4"/>
    <row r="18" s="1" customFormat="1" ht="15" customHeight="1" x14ac:dyDescent="0.4"/>
    <row r="19" s="1" customFormat="1" ht="15" customHeight="1" x14ac:dyDescent="0.4"/>
    <row r="20" s="1" customFormat="1" ht="15" customHeight="1" x14ac:dyDescent="0.4"/>
    <row r="21" s="1" customFormat="1" ht="15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1"/>
  <sheetViews>
    <sheetView view="pageBreakPreview" zoomScale="70" zoomScaleNormal="100" zoomScaleSheetLayoutView="70" workbookViewId="0"/>
  </sheetViews>
  <sheetFormatPr defaultColWidth="8.75" defaultRowHeight="12" x14ac:dyDescent="0.4"/>
  <cols>
    <col min="1" max="1" width="15.25" style="1" customWidth="1"/>
    <col min="2" max="2" width="30.75" style="1" customWidth="1"/>
    <col min="3" max="15" width="6.75" style="1" customWidth="1"/>
    <col min="16" max="16" width="0" style="1" hidden="1" customWidth="1"/>
    <col min="17" max="17" width="25.125" style="1" customWidth="1"/>
    <col min="18" max="16384" width="8.75" style="1"/>
  </cols>
  <sheetData>
    <row r="1" spans="1:17" ht="25.15" customHeight="1" x14ac:dyDescent="0.4">
      <c r="A1" s="22" t="s">
        <v>51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30" customHeight="1" x14ac:dyDescent="0.4">
      <c r="A2" s="4"/>
      <c r="B2" s="5"/>
      <c r="C2" s="6" t="s">
        <v>16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7" t="s">
        <v>28</v>
      </c>
      <c r="K2" s="7" t="s">
        <v>29</v>
      </c>
      <c r="L2" s="7" t="s">
        <v>30</v>
      </c>
      <c r="M2" s="7" t="s">
        <v>31</v>
      </c>
      <c r="N2" s="7" t="s">
        <v>32</v>
      </c>
      <c r="O2" s="7" t="s">
        <v>33</v>
      </c>
      <c r="Q2" s="7" t="s">
        <v>0</v>
      </c>
    </row>
    <row r="3" spans="1:17" ht="30" customHeight="1" x14ac:dyDescent="0.4">
      <c r="A3" s="8" t="s">
        <v>34</v>
      </c>
      <c r="B3" s="9" t="s">
        <v>35</v>
      </c>
      <c r="C3" s="10" t="s">
        <v>10</v>
      </c>
      <c r="D3" s="12">
        <v>1365</v>
      </c>
      <c r="E3" s="12">
        <v>1246</v>
      </c>
      <c r="F3" s="12">
        <v>1197</v>
      </c>
      <c r="G3" s="12">
        <v>1191</v>
      </c>
      <c r="H3" s="12">
        <v>1094</v>
      </c>
      <c r="I3" s="12">
        <v>1066</v>
      </c>
      <c r="J3" s="12">
        <v>1447</v>
      </c>
      <c r="K3" s="12">
        <v>1310</v>
      </c>
      <c r="L3" s="12">
        <v>1176</v>
      </c>
      <c r="M3" s="12">
        <v>1134</v>
      </c>
      <c r="N3" s="12">
        <v>1314</v>
      </c>
      <c r="O3" s="12">
        <v>1569</v>
      </c>
      <c r="P3" s="2">
        <v>20420</v>
      </c>
      <c r="Q3" s="14"/>
    </row>
    <row r="4" spans="1:17" ht="30" customHeight="1" x14ac:dyDescent="0.4">
      <c r="A4" s="15"/>
      <c r="B4" s="9" t="s">
        <v>36</v>
      </c>
      <c r="C4" s="10" t="s">
        <v>10</v>
      </c>
      <c r="D4" s="12">
        <v>514</v>
      </c>
      <c r="E4" s="12">
        <v>1941</v>
      </c>
      <c r="F4" s="12">
        <v>485</v>
      </c>
      <c r="G4" s="12">
        <v>579</v>
      </c>
      <c r="H4" s="12">
        <v>592</v>
      </c>
      <c r="I4" s="12">
        <v>438</v>
      </c>
      <c r="J4" s="12">
        <v>388</v>
      </c>
      <c r="K4" s="12">
        <v>345</v>
      </c>
      <c r="L4" s="12">
        <v>402</v>
      </c>
      <c r="M4" s="12">
        <v>418</v>
      </c>
      <c r="N4" s="12">
        <v>457</v>
      </c>
      <c r="O4" s="12">
        <v>411</v>
      </c>
      <c r="P4" s="2">
        <v>10385</v>
      </c>
      <c r="Q4" s="14"/>
    </row>
    <row r="5" spans="1:17" ht="30" customHeight="1" x14ac:dyDescent="0.4">
      <c r="A5" s="8" t="s">
        <v>37</v>
      </c>
      <c r="B5" s="9" t="s">
        <v>38</v>
      </c>
      <c r="C5" s="10" t="s">
        <v>10</v>
      </c>
      <c r="D5" s="12"/>
      <c r="E5" s="12">
        <v>354</v>
      </c>
      <c r="F5" s="12">
        <v>872</v>
      </c>
      <c r="G5" s="12">
        <v>1851</v>
      </c>
      <c r="H5" s="12">
        <v>1401</v>
      </c>
      <c r="I5" s="12">
        <v>1673</v>
      </c>
      <c r="J5" s="12">
        <v>312</v>
      </c>
      <c r="K5" s="12">
        <v>64</v>
      </c>
      <c r="L5" s="12"/>
      <c r="M5" s="12"/>
      <c r="N5" s="12"/>
      <c r="O5" s="12"/>
      <c r="P5" s="2">
        <v>4201</v>
      </c>
      <c r="Q5" s="14"/>
    </row>
    <row r="6" spans="1:17" ht="30" customHeight="1" x14ac:dyDescent="0.4">
      <c r="A6" s="15"/>
      <c r="B6" s="9" t="s">
        <v>39</v>
      </c>
      <c r="C6" s="10" t="s">
        <v>10</v>
      </c>
      <c r="D6" s="12"/>
      <c r="E6" s="11"/>
      <c r="F6" s="11">
        <v>273</v>
      </c>
      <c r="G6" s="12">
        <v>445</v>
      </c>
      <c r="H6" s="11">
        <v>418</v>
      </c>
      <c r="I6" s="13">
        <v>215</v>
      </c>
      <c r="J6" s="14"/>
      <c r="K6" s="14"/>
      <c r="L6" s="14"/>
      <c r="M6" s="14"/>
      <c r="N6" s="14"/>
      <c r="O6" s="14"/>
      <c r="P6" s="2">
        <v>2489</v>
      </c>
      <c r="Q6" s="14"/>
    </row>
    <row r="7" spans="1:17" ht="30" customHeight="1" x14ac:dyDescent="0.4">
      <c r="A7" s="16" t="s">
        <v>40</v>
      </c>
      <c r="B7" s="9" t="s">
        <v>41</v>
      </c>
      <c r="C7" s="10" t="s">
        <v>10</v>
      </c>
      <c r="D7" s="12">
        <v>243</v>
      </c>
      <c r="E7" s="11">
        <v>953</v>
      </c>
      <c r="F7" s="11">
        <v>766</v>
      </c>
      <c r="G7" s="12">
        <v>755</v>
      </c>
      <c r="H7" s="11">
        <v>653</v>
      </c>
      <c r="I7" s="13">
        <v>835</v>
      </c>
      <c r="J7" s="19">
        <v>741</v>
      </c>
      <c r="K7" s="17"/>
      <c r="L7" s="17"/>
      <c r="M7" s="17"/>
      <c r="N7" s="17"/>
      <c r="O7" s="17"/>
      <c r="P7" s="2">
        <v>6339</v>
      </c>
      <c r="Q7" s="17"/>
    </row>
    <row r="8" spans="1:17" ht="30" customHeight="1" x14ac:dyDescent="0.4">
      <c r="A8" s="16"/>
      <c r="B8" s="9" t="s">
        <v>42</v>
      </c>
      <c r="C8" s="10" t="s">
        <v>10</v>
      </c>
      <c r="D8" s="12">
        <v>240</v>
      </c>
      <c r="E8" s="11">
        <v>1096</v>
      </c>
      <c r="F8" s="11">
        <v>1027</v>
      </c>
      <c r="G8" s="11">
        <v>925</v>
      </c>
      <c r="H8" s="11">
        <v>731</v>
      </c>
      <c r="I8" s="11">
        <v>933</v>
      </c>
      <c r="J8" s="11">
        <v>932</v>
      </c>
      <c r="K8" s="11"/>
      <c r="L8" s="11"/>
      <c r="M8" s="11"/>
      <c r="N8" s="11"/>
      <c r="O8" s="11"/>
      <c r="P8" s="2">
        <v>11471</v>
      </c>
      <c r="Q8" s="17"/>
    </row>
    <row r="9" spans="1:17" ht="30" customHeight="1" x14ac:dyDescent="0.4">
      <c r="A9" s="16"/>
      <c r="B9" s="18" t="s">
        <v>43</v>
      </c>
      <c r="C9" s="10" t="s">
        <v>10</v>
      </c>
      <c r="D9" s="12">
        <v>24</v>
      </c>
      <c r="E9" s="11">
        <v>497</v>
      </c>
      <c r="F9" s="11">
        <v>882</v>
      </c>
      <c r="G9" s="11">
        <v>215</v>
      </c>
      <c r="H9" s="11">
        <v>504</v>
      </c>
      <c r="I9" s="11">
        <v>613</v>
      </c>
      <c r="J9" s="11">
        <v>255</v>
      </c>
      <c r="K9" s="11"/>
      <c r="L9" s="11"/>
      <c r="M9" s="11"/>
      <c r="N9" s="11"/>
      <c r="O9" s="11"/>
      <c r="P9" s="2">
        <f>SUM(P3:P8)</f>
        <v>55305</v>
      </c>
      <c r="Q9" s="19"/>
    </row>
    <row r="10" spans="1:17" ht="30" customHeight="1" x14ac:dyDescent="0.4">
      <c r="A10" s="16"/>
      <c r="B10" s="18" t="s">
        <v>44</v>
      </c>
      <c r="C10" s="10" t="s">
        <v>10</v>
      </c>
      <c r="D10" s="12">
        <v>106</v>
      </c>
      <c r="E10" s="11">
        <v>292</v>
      </c>
      <c r="F10" s="11">
        <v>302</v>
      </c>
      <c r="G10" s="11">
        <v>350</v>
      </c>
      <c r="H10" s="11">
        <v>244</v>
      </c>
      <c r="I10" s="11">
        <v>400</v>
      </c>
      <c r="J10" s="11">
        <v>168</v>
      </c>
      <c r="K10" s="11"/>
      <c r="L10" s="11"/>
      <c r="M10" s="11"/>
      <c r="N10" s="11"/>
      <c r="O10" s="11"/>
      <c r="Q10" s="20"/>
    </row>
    <row r="11" spans="1:17" ht="30" customHeight="1" x14ac:dyDescent="0.4">
      <c r="A11" s="16"/>
      <c r="B11" s="21" t="s">
        <v>45</v>
      </c>
      <c r="C11" s="10" t="s">
        <v>10</v>
      </c>
      <c r="D11" s="12">
        <v>120</v>
      </c>
      <c r="E11" s="11">
        <v>61</v>
      </c>
      <c r="F11" s="11">
        <v>200</v>
      </c>
      <c r="G11" s="11">
        <v>40</v>
      </c>
      <c r="H11" s="11">
        <v>170</v>
      </c>
      <c r="I11" s="11">
        <v>940</v>
      </c>
      <c r="J11" s="11">
        <v>180</v>
      </c>
      <c r="K11" s="11"/>
      <c r="L11" s="11"/>
      <c r="M11" s="11"/>
      <c r="N11" s="11"/>
      <c r="O11" s="11"/>
      <c r="Q11" s="20"/>
    </row>
    <row r="12" spans="1:17" ht="30" customHeight="1" x14ac:dyDescent="0.4">
      <c r="A12" s="19" t="s">
        <v>46</v>
      </c>
      <c r="B12" s="20" t="s">
        <v>47</v>
      </c>
      <c r="C12" s="10" t="s">
        <v>10</v>
      </c>
      <c r="D12" s="12"/>
      <c r="E12" s="11"/>
      <c r="F12" s="11"/>
      <c r="G12" s="11"/>
      <c r="H12" s="11"/>
      <c r="I12" s="11"/>
      <c r="J12" s="11"/>
      <c r="K12" s="11"/>
      <c r="L12" s="11"/>
      <c r="M12" s="11">
        <v>1888</v>
      </c>
      <c r="N12" s="11">
        <v>1823</v>
      </c>
      <c r="O12" s="11"/>
      <c r="P12" s="2">
        <v>51557</v>
      </c>
      <c r="Q12" s="17"/>
    </row>
    <row r="13" spans="1:17" ht="15" customHeight="1" x14ac:dyDescent="0.4"/>
    <row r="14" spans="1:17" ht="15" customHeight="1" x14ac:dyDescent="0.4">
      <c r="P14" s="1">
        <v>466</v>
      </c>
    </row>
    <row r="15" spans="1:17" ht="15" customHeight="1" x14ac:dyDescent="0.4"/>
    <row r="16" spans="1:17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1"/>
  <sheetViews>
    <sheetView view="pageBreakPreview" zoomScale="55" zoomScaleNormal="100" zoomScaleSheetLayoutView="55" workbookViewId="0">
      <selection activeCell="A2" sqref="A2"/>
    </sheetView>
  </sheetViews>
  <sheetFormatPr defaultColWidth="8.75" defaultRowHeight="12" x14ac:dyDescent="0.4"/>
  <cols>
    <col min="1" max="1" width="15.25" style="1" customWidth="1"/>
    <col min="2" max="2" width="30.75" style="1" customWidth="1"/>
    <col min="3" max="15" width="6.75" style="1" customWidth="1"/>
    <col min="16" max="16" width="0" style="1" hidden="1" customWidth="1"/>
    <col min="17" max="17" width="25.125" style="1" customWidth="1"/>
    <col min="18" max="16384" width="8.75" style="1"/>
  </cols>
  <sheetData>
    <row r="1" spans="1:17" ht="25.15" customHeight="1" x14ac:dyDescent="0.4">
      <c r="A1" s="22" t="s">
        <v>50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30" customHeight="1" x14ac:dyDescent="0.4">
      <c r="A2" s="23"/>
      <c r="B2" s="24"/>
      <c r="C2" s="25" t="s">
        <v>16</v>
      </c>
      <c r="D2" s="26" t="s">
        <v>22</v>
      </c>
      <c r="E2" s="26" t="s">
        <v>23</v>
      </c>
      <c r="F2" s="26" t="s">
        <v>24</v>
      </c>
      <c r="G2" s="26" t="s">
        <v>25</v>
      </c>
      <c r="H2" s="26" t="s">
        <v>26</v>
      </c>
      <c r="I2" s="26" t="s">
        <v>27</v>
      </c>
      <c r="J2" s="26" t="s">
        <v>28</v>
      </c>
      <c r="K2" s="26" t="s">
        <v>29</v>
      </c>
      <c r="L2" s="26" t="s">
        <v>30</v>
      </c>
      <c r="M2" s="26" t="s">
        <v>31</v>
      </c>
      <c r="N2" s="26" t="s">
        <v>32</v>
      </c>
      <c r="O2" s="26" t="s">
        <v>33</v>
      </c>
      <c r="P2" s="27"/>
      <c r="Q2" s="26" t="s">
        <v>0</v>
      </c>
    </row>
    <row r="3" spans="1:17" ht="30" customHeight="1" x14ac:dyDescent="0.4">
      <c r="A3" s="8" t="s">
        <v>34</v>
      </c>
      <c r="B3" s="9" t="s">
        <v>35</v>
      </c>
      <c r="C3" s="10" t="s">
        <v>10</v>
      </c>
      <c r="D3" s="12">
        <v>1686</v>
      </c>
      <c r="E3" s="12">
        <v>1591</v>
      </c>
      <c r="F3" s="12">
        <v>1390</v>
      </c>
      <c r="G3" s="12">
        <v>1381</v>
      </c>
      <c r="H3" s="12">
        <v>1337</v>
      </c>
      <c r="I3" s="12">
        <v>1299</v>
      </c>
      <c r="J3" s="12">
        <v>1429</v>
      </c>
      <c r="K3" s="12">
        <v>1513</v>
      </c>
      <c r="L3" s="12">
        <v>1480</v>
      </c>
      <c r="M3" s="12">
        <v>1301</v>
      </c>
      <c r="N3" s="12">
        <v>1418</v>
      </c>
      <c r="O3" s="12">
        <v>1755</v>
      </c>
      <c r="P3" s="2">
        <v>20420</v>
      </c>
      <c r="Q3" s="14"/>
    </row>
    <row r="4" spans="1:17" ht="30" customHeight="1" x14ac:dyDescent="0.4">
      <c r="A4" s="15"/>
      <c r="B4" s="9" t="s">
        <v>36</v>
      </c>
      <c r="C4" s="10" t="s">
        <v>10</v>
      </c>
      <c r="D4" s="12">
        <v>488</v>
      </c>
      <c r="E4" s="12">
        <v>463</v>
      </c>
      <c r="F4" s="12">
        <v>529</v>
      </c>
      <c r="G4" s="12">
        <v>463</v>
      </c>
      <c r="H4" s="12">
        <v>567</v>
      </c>
      <c r="I4" s="12">
        <v>581</v>
      </c>
      <c r="J4" s="12">
        <v>735</v>
      </c>
      <c r="K4" s="12">
        <v>517</v>
      </c>
      <c r="L4" s="12">
        <v>513</v>
      </c>
      <c r="M4" s="12">
        <v>405</v>
      </c>
      <c r="N4" s="12">
        <v>423</v>
      </c>
      <c r="O4" s="12">
        <v>471</v>
      </c>
      <c r="P4" s="2">
        <v>10385</v>
      </c>
      <c r="Q4" s="14"/>
    </row>
    <row r="5" spans="1:17" ht="30" customHeight="1" x14ac:dyDescent="0.4">
      <c r="A5" s="8" t="s">
        <v>37</v>
      </c>
      <c r="B5" s="9" t="s">
        <v>38</v>
      </c>
      <c r="C5" s="10" t="s">
        <v>10</v>
      </c>
      <c r="D5" s="12"/>
      <c r="E5" s="12">
        <v>231</v>
      </c>
      <c r="F5" s="12">
        <v>966</v>
      </c>
      <c r="G5" s="12">
        <v>1722</v>
      </c>
      <c r="H5" s="12">
        <v>1324</v>
      </c>
      <c r="I5" s="12">
        <v>897</v>
      </c>
      <c r="J5" s="12">
        <v>179</v>
      </c>
      <c r="K5" s="12">
        <v>26</v>
      </c>
      <c r="L5" s="12"/>
      <c r="M5" s="12"/>
      <c r="N5" s="12"/>
      <c r="O5" s="12"/>
      <c r="P5" s="2">
        <v>4201</v>
      </c>
      <c r="Q5" s="14"/>
    </row>
    <row r="6" spans="1:17" ht="30" customHeight="1" x14ac:dyDescent="0.4">
      <c r="A6" s="15"/>
      <c r="B6" s="9" t="s">
        <v>39</v>
      </c>
      <c r="C6" s="10" t="s">
        <v>10</v>
      </c>
      <c r="D6" s="12"/>
      <c r="E6" s="11"/>
      <c r="F6" s="11">
        <v>271</v>
      </c>
      <c r="G6" s="12">
        <v>408</v>
      </c>
      <c r="H6" s="11">
        <v>310</v>
      </c>
      <c r="I6" s="13">
        <v>196</v>
      </c>
      <c r="J6" s="14"/>
      <c r="K6" s="14"/>
      <c r="L6" s="14"/>
      <c r="M6" s="14"/>
      <c r="N6" s="14"/>
      <c r="O6" s="14"/>
      <c r="P6" s="2">
        <v>2489</v>
      </c>
      <c r="Q6" s="14"/>
    </row>
    <row r="7" spans="1:17" ht="30" customHeight="1" x14ac:dyDescent="0.4">
      <c r="A7" s="16" t="s">
        <v>40</v>
      </c>
      <c r="B7" s="9" t="s">
        <v>41</v>
      </c>
      <c r="C7" s="10" t="s">
        <v>10</v>
      </c>
      <c r="D7" s="12"/>
      <c r="E7" s="11">
        <v>535</v>
      </c>
      <c r="F7" s="11">
        <v>634</v>
      </c>
      <c r="G7" s="12">
        <v>770</v>
      </c>
      <c r="H7" s="11">
        <v>678</v>
      </c>
      <c r="I7" s="13">
        <v>909</v>
      </c>
      <c r="J7" s="19">
        <v>685</v>
      </c>
      <c r="K7" s="17"/>
      <c r="L7" s="17"/>
      <c r="M7" s="17"/>
      <c r="N7" s="17"/>
      <c r="O7" s="17"/>
      <c r="P7" s="2">
        <v>6339</v>
      </c>
      <c r="Q7" s="17"/>
    </row>
    <row r="8" spans="1:17" ht="30" customHeight="1" x14ac:dyDescent="0.4">
      <c r="A8" s="16"/>
      <c r="B8" s="9" t="s">
        <v>42</v>
      </c>
      <c r="C8" s="10" t="s">
        <v>10</v>
      </c>
      <c r="D8" s="12"/>
      <c r="E8" s="11">
        <v>603</v>
      </c>
      <c r="F8" s="11">
        <v>795</v>
      </c>
      <c r="G8" s="11">
        <v>879</v>
      </c>
      <c r="H8" s="11">
        <v>736</v>
      </c>
      <c r="I8" s="11">
        <v>991</v>
      </c>
      <c r="J8" s="11">
        <v>748</v>
      </c>
      <c r="K8" s="11"/>
      <c r="L8" s="11"/>
      <c r="M8" s="11"/>
      <c r="N8" s="11"/>
      <c r="O8" s="11"/>
      <c r="P8" s="2">
        <v>11471</v>
      </c>
      <c r="Q8" s="17"/>
    </row>
    <row r="9" spans="1:17" ht="30" customHeight="1" x14ac:dyDescent="0.4">
      <c r="A9" s="16"/>
      <c r="B9" s="18" t="s">
        <v>43</v>
      </c>
      <c r="C9" s="10" t="s">
        <v>10</v>
      </c>
      <c r="D9" s="12">
        <v>183</v>
      </c>
      <c r="E9" s="11">
        <v>605</v>
      </c>
      <c r="F9" s="11">
        <v>879</v>
      </c>
      <c r="G9" s="11">
        <v>786</v>
      </c>
      <c r="H9" s="11">
        <v>789</v>
      </c>
      <c r="I9" s="11">
        <v>729</v>
      </c>
      <c r="J9" s="11">
        <v>272</v>
      </c>
      <c r="K9" s="11"/>
      <c r="L9" s="11"/>
      <c r="M9" s="11"/>
      <c r="N9" s="11"/>
      <c r="O9" s="11"/>
      <c r="P9" s="2">
        <f>SUM(P3:P8)</f>
        <v>55305</v>
      </c>
      <c r="Q9" s="19"/>
    </row>
    <row r="10" spans="1:17" ht="30" customHeight="1" x14ac:dyDescent="0.4">
      <c r="A10" s="16"/>
      <c r="B10" s="18" t="s">
        <v>44</v>
      </c>
      <c r="C10" s="10" t="s">
        <v>10</v>
      </c>
      <c r="D10" s="12">
        <v>62</v>
      </c>
      <c r="E10" s="11">
        <v>380</v>
      </c>
      <c r="F10" s="11">
        <v>310</v>
      </c>
      <c r="G10" s="11">
        <v>280</v>
      </c>
      <c r="H10" s="11">
        <v>254</v>
      </c>
      <c r="I10" s="11">
        <v>194</v>
      </c>
      <c r="J10" s="11">
        <v>118</v>
      </c>
      <c r="K10" s="11"/>
      <c r="L10" s="11"/>
      <c r="M10" s="11"/>
      <c r="N10" s="11"/>
      <c r="O10" s="11"/>
      <c r="Q10" s="20"/>
    </row>
    <row r="11" spans="1:17" ht="30" customHeight="1" x14ac:dyDescent="0.4">
      <c r="A11" s="16"/>
      <c r="B11" s="21" t="s">
        <v>45</v>
      </c>
      <c r="C11" s="10" t="s">
        <v>10</v>
      </c>
      <c r="D11" s="12"/>
      <c r="E11" s="11">
        <v>388</v>
      </c>
      <c r="F11" s="11">
        <v>558</v>
      </c>
      <c r="G11" s="11">
        <v>529</v>
      </c>
      <c r="H11" s="11">
        <v>1169</v>
      </c>
      <c r="I11" s="11">
        <v>627</v>
      </c>
      <c r="J11" s="11">
        <v>465</v>
      </c>
      <c r="K11" s="11"/>
      <c r="L11" s="11"/>
      <c r="M11" s="11"/>
      <c r="N11" s="11"/>
      <c r="O11" s="11"/>
      <c r="Q11" s="20"/>
    </row>
    <row r="12" spans="1:17" ht="30" customHeight="1" x14ac:dyDescent="0.4">
      <c r="A12" s="19" t="s">
        <v>46</v>
      </c>
      <c r="B12" s="20" t="s">
        <v>47</v>
      </c>
      <c r="C12" s="10" t="s">
        <v>10</v>
      </c>
      <c r="D12" s="12"/>
      <c r="E12" s="11"/>
      <c r="F12" s="11"/>
      <c r="G12" s="11"/>
      <c r="H12" s="11"/>
      <c r="I12" s="11"/>
      <c r="J12" s="11"/>
      <c r="K12" s="11"/>
      <c r="L12" s="11"/>
      <c r="M12" s="11">
        <v>2233</v>
      </c>
      <c r="N12" s="11">
        <v>1705</v>
      </c>
      <c r="O12" s="11"/>
      <c r="P12" s="2">
        <v>51557</v>
      </c>
      <c r="Q12" s="17"/>
    </row>
    <row r="13" spans="1:17" ht="15" customHeight="1" x14ac:dyDescent="0.4"/>
    <row r="14" spans="1:17" ht="15" customHeight="1" x14ac:dyDescent="0.4">
      <c r="P14" s="1">
        <v>466</v>
      </c>
    </row>
    <row r="15" spans="1:17" ht="15" customHeight="1" x14ac:dyDescent="0.4"/>
    <row r="16" spans="1:17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8FFC-8371-4363-92D1-33B83B52C521}">
  <sheetPr>
    <pageSetUpPr fitToPage="1"/>
  </sheetPr>
  <dimension ref="A1:R104"/>
  <sheetViews>
    <sheetView tabSelected="1" topLeftCell="A38" zoomScale="70" zoomScaleNormal="70" workbookViewId="0">
      <selection activeCell="A46" sqref="A46:R46"/>
    </sheetView>
  </sheetViews>
  <sheetFormatPr defaultColWidth="8.75" defaultRowHeight="12" x14ac:dyDescent="0.4"/>
  <cols>
    <col min="1" max="1" width="14.375" style="1" customWidth="1"/>
    <col min="2" max="2" width="25" style="1" bestFit="1" customWidth="1"/>
    <col min="3" max="16" width="6.75" style="1" customWidth="1"/>
    <col min="17" max="17" width="0" style="1" hidden="1" customWidth="1"/>
    <col min="18" max="16384" width="8.75" style="1"/>
  </cols>
  <sheetData>
    <row r="1" spans="1:18" ht="25.15" customHeight="1" x14ac:dyDescent="0.4">
      <c r="A1" s="22" t="s">
        <v>54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30" customHeight="1" x14ac:dyDescent="0.4">
      <c r="A2" s="34" t="s">
        <v>55</v>
      </c>
      <c r="B2" s="32" t="s">
        <v>56</v>
      </c>
      <c r="C2" s="28" t="s">
        <v>52</v>
      </c>
      <c r="D2" s="6" t="s">
        <v>16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7" t="s">
        <v>32</v>
      </c>
      <c r="P2" s="7" t="s">
        <v>33</v>
      </c>
      <c r="Q2" s="29"/>
      <c r="R2" s="32" t="s">
        <v>53</v>
      </c>
    </row>
    <row r="3" spans="1:18" ht="30" customHeight="1" x14ac:dyDescent="0.4">
      <c r="A3" s="35" t="s">
        <v>34</v>
      </c>
      <c r="B3" s="35" t="s">
        <v>35</v>
      </c>
      <c r="C3" s="10">
        <v>2022</v>
      </c>
      <c r="D3" s="10" t="s">
        <v>10</v>
      </c>
      <c r="E3" s="12">
        <v>1018</v>
      </c>
      <c r="F3" s="12">
        <v>0</v>
      </c>
      <c r="G3" s="12">
        <v>784</v>
      </c>
      <c r="H3" s="12">
        <v>1095</v>
      </c>
      <c r="I3" s="12">
        <v>959</v>
      </c>
      <c r="J3" s="12">
        <v>1211</v>
      </c>
      <c r="K3" s="12">
        <v>1080</v>
      </c>
      <c r="L3" s="12">
        <v>1061</v>
      </c>
      <c r="M3" s="12">
        <v>1035</v>
      </c>
      <c r="N3" s="12">
        <v>1271</v>
      </c>
      <c r="O3" s="12">
        <v>1230</v>
      </c>
      <c r="P3" s="12">
        <v>1930</v>
      </c>
      <c r="Q3" s="30">
        <v>20420</v>
      </c>
      <c r="R3" s="31">
        <f>SUM(E3:P3)</f>
        <v>12674</v>
      </c>
    </row>
    <row r="4" spans="1:18" ht="30" customHeight="1" x14ac:dyDescent="0.4">
      <c r="A4" s="35"/>
      <c r="B4" s="35"/>
      <c r="C4" s="10">
        <v>2023</v>
      </c>
      <c r="D4" s="10" t="s">
        <v>10</v>
      </c>
      <c r="E4" s="12">
        <v>1365</v>
      </c>
      <c r="F4" s="12">
        <v>1246</v>
      </c>
      <c r="G4" s="12">
        <v>1197</v>
      </c>
      <c r="H4" s="12">
        <v>1191</v>
      </c>
      <c r="I4" s="12">
        <v>1094</v>
      </c>
      <c r="J4" s="12">
        <v>1066</v>
      </c>
      <c r="K4" s="12">
        <v>1447</v>
      </c>
      <c r="L4" s="12">
        <v>1310</v>
      </c>
      <c r="M4" s="12">
        <v>1176</v>
      </c>
      <c r="N4" s="12">
        <v>1134</v>
      </c>
      <c r="O4" s="12">
        <v>1314</v>
      </c>
      <c r="P4" s="12">
        <v>1569</v>
      </c>
      <c r="Q4" s="30">
        <v>20420</v>
      </c>
      <c r="R4" s="31">
        <f t="shared" ref="R4:R5" si="0">SUM(E4:P4)</f>
        <v>15109</v>
      </c>
    </row>
    <row r="5" spans="1:18" ht="30" customHeight="1" x14ac:dyDescent="0.4">
      <c r="A5" s="35"/>
      <c r="B5" s="35"/>
      <c r="C5" s="10">
        <v>2024</v>
      </c>
      <c r="D5" s="10" t="s">
        <v>10</v>
      </c>
      <c r="E5" s="12">
        <v>1686</v>
      </c>
      <c r="F5" s="12">
        <v>1591</v>
      </c>
      <c r="G5" s="12">
        <v>1390</v>
      </c>
      <c r="H5" s="12">
        <v>1381</v>
      </c>
      <c r="I5" s="12">
        <v>1337</v>
      </c>
      <c r="J5" s="12">
        <v>1299</v>
      </c>
      <c r="K5" s="12">
        <v>1429</v>
      </c>
      <c r="L5" s="12">
        <v>1513</v>
      </c>
      <c r="M5" s="12">
        <v>1480</v>
      </c>
      <c r="N5" s="12">
        <v>1301</v>
      </c>
      <c r="O5" s="12">
        <v>1418</v>
      </c>
      <c r="P5" s="12">
        <v>1755</v>
      </c>
      <c r="Q5" s="30">
        <v>20420</v>
      </c>
      <c r="R5" s="31">
        <f t="shared" si="0"/>
        <v>17580</v>
      </c>
    </row>
    <row r="6" spans="1:18" ht="30" customHeight="1" x14ac:dyDescent="0.4"/>
    <row r="7" spans="1:18" ht="30" customHeight="1" x14ac:dyDescent="0.4">
      <c r="A7" s="34" t="s">
        <v>55</v>
      </c>
      <c r="B7" s="32" t="s">
        <v>56</v>
      </c>
      <c r="C7" s="28" t="s">
        <v>52</v>
      </c>
      <c r="D7" s="6" t="s">
        <v>16</v>
      </c>
      <c r="E7" s="7" t="s">
        <v>22</v>
      </c>
      <c r="F7" s="7" t="s">
        <v>23</v>
      </c>
      <c r="G7" s="7" t="s">
        <v>24</v>
      </c>
      <c r="H7" s="7" t="s">
        <v>25</v>
      </c>
      <c r="I7" s="7" t="s">
        <v>26</v>
      </c>
      <c r="J7" s="7" t="s">
        <v>27</v>
      </c>
      <c r="K7" s="7" t="s">
        <v>28</v>
      </c>
      <c r="L7" s="7" t="s">
        <v>29</v>
      </c>
      <c r="M7" s="7" t="s">
        <v>30</v>
      </c>
      <c r="N7" s="7" t="s">
        <v>31</v>
      </c>
      <c r="O7" s="7" t="s">
        <v>32</v>
      </c>
      <c r="P7" s="7" t="s">
        <v>33</v>
      </c>
      <c r="Q7" s="29"/>
      <c r="R7" s="32" t="s">
        <v>53</v>
      </c>
    </row>
    <row r="8" spans="1:18" ht="30" customHeight="1" x14ac:dyDescent="0.4">
      <c r="A8" s="35" t="s">
        <v>34</v>
      </c>
      <c r="B8" s="35" t="s">
        <v>36</v>
      </c>
      <c r="C8" s="10">
        <v>2022</v>
      </c>
      <c r="D8" s="10" t="s">
        <v>10</v>
      </c>
      <c r="E8" s="12">
        <v>381</v>
      </c>
      <c r="F8" s="12">
        <v>411</v>
      </c>
      <c r="G8" s="12">
        <v>424</v>
      </c>
      <c r="H8" s="12">
        <v>396</v>
      </c>
      <c r="I8" s="12">
        <v>636</v>
      </c>
      <c r="J8" s="12">
        <v>453</v>
      </c>
      <c r="K8" s="12">
        <v>572</v>
      </c>
      <c r="L8" s="12">
        <v>357</v>
      </c>
      <c r="M8" s="12">
        <v>417</v>
      </c>
      <c r="N8" s="12">
        <v>361</v>
      </c>
      <c r="O8" s="12">
        <v>472</v>
      </c>
      <c r="P8" s="12">
        <v>582</v>
      </c>
      <c r="Q8" s="30">
        <v>10385</v>
      </c>
      <c r="R8" s="31">
        <f>SUM(E8:P8)</f>
        <v>5462</v>
      </c>
    </row>
    <row r="9" spans="1:18" ht="30" customHeight="1" x14ac:dyDescent="0.4">
      <c r="A9" s="35"/>
      <c r="B9" s="35"/>
      <c r="C9" s="10">
        <v>2023</v>
      </c>
      <c r="D9" s="10" t="s">
        <v>10</v>
      </c>
      <c r="E9" s="12">
        <v>514</v>
      </c>
      <c r="F9" s="12">
        <v>1941</v>
      </c>
      <c r="G9" s="12">
        <v>485</v>
      </c>
      <c r="H9" s="12">
        <v>579</v>
      </c>
      <c r="I9" s="12">
        <v>592</v>
      </c>
      <c r="J9" s="12">
        <v>438</v>
      </c>
      <c r="K9" s="12">
        <v>388</v>
      </c>
      <c r="L9" s="12">
        <v>345</v>
      </c>
      <c r="M9" s="12">
        <v>402</v>
      </c>
      <c r="N9" s="12">
        <v>418</v>
      </c>
      <c r="O9" s="12">
        <v>457</v>
      </c>
      <c r="P9" s="12">
        <v>411</v>
      </c>
      <c r="Q9" s="30">
        <v>10385</v>
      </c>
      <c r="R9" s="31">
        <f t="shared" ref="R9:R10" si="1">SUM(E9:P9)</f>
        <v>6970</v>
      </c>
    </row>
    <row r="10" spans="1:18" ht="30" customHeight="1" x14ac:dyDescent="0.4">
      <c r="A10" s="35"/>
      <c r="B10" s="35"/>
      <c r="C10" s="10">
        <v>2024</v>
      </c>
      <c r="D10" s="10" t="s">
        <v>10</v>
      </c>
      <c r="E10" s="12">
        <v>488</v>
      </c>
      <c r="F10" s="12">
        <v>463</v>
      </c>
      <c r="G10" s="12">
        <v>529</v>
      </c>
      <c r="H10" s="12">
        <v>463</v>
      </c>
      <c r="I10" s="12">
        <v>567</v>
      </c>
      <c r="J10" s="12">
        <v>581</v>
      </c>
      <c r="K10" s="12">
        <v>735</v>
      </c>
      <c r="L10" s="12">
        <v>517</v>
      </c>
      <c r="M10" s="12">
        <v>513</v>
      </c>
      <c r="N10" s="12">
        <v>405</v>
      </c>
      <c r="O10" s="12">
        <v>423</v>
      </c>
      <c r="P10" s="12">
        <v>471</v>
      </c>
      <c r="Q10" s="30">
        <v>10385</v>
      </c>
      <c r="R10" s="31">
        <f t="shared" si="1"/>
        <v>6155</v>
      </c>
    </row>
    <row r="11" spans="1:18" ht="30" customHeight="1" x14ac:dyDescent="0.4"/>
    <row r="12" spans="1:18" ht="30" customHeight="1" x14ac:dyDescent="0.4">
      <c r="A12" s="34" t="s">
        <v>55</v>
      </c>
      <c r="B12" s="32" t="s">
        <v>56</v>
      </c>
      <c r="C12" s="28" t="s">
        <v>52</v>
      </c>
      <c r="D12" s="6" t="s">
        <v>16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  <c r="J12" s="7" t="s">
        <v>27</v>
      </c>
      <c r="K12" s="7" t="s">
        <v>28</v>
      </c>
      <c r="L12" s="7" t="s">
        <v>29</v>
      </c>
      <c r="M12" s="7" t="s">
        <v>30</v>
      </c>
      <c r="N12" s="7" t="s">
        <v>31</v>
      </c>
      <c r="O12" s="7" t="s">
        <v>32</v>
      </c>
      <c r="P12" s="7" t="s">
        <v>33</v>
      </c>
      <c r="Q12" s="29"/>
      <c r="R12" s="32" t="s">
        <v>53</v>
      </c>
    </row>
    <row r="13" spans="1:18" ht="30" customHeight="1" x14ac:dyDescent="0.4">
      <c r="A13" s="35" t="s">
        <v>37</v>
      </c>
      <c r="B13" s="35" t="s">
        <v>38</v>
      </c>
      <c r="C13" s="10">
        <v>2022</v>
      </c>
      <c r="D13" s="10" t="s">
        <v>10</v>
      </c>
      <c r="E13" s="12"/>
      <c r="F13" s="12">
        <v>300</v>
      </c>
      <c r="G13" s="12">
        <v>472</v>
      </c>
      <c r="H13" s="12">
        <v>1391</v>
      </c>
      <c r="I13" s="12">
        <v>1104</v>
      </c>
      <c r="J13" s="12">
        <v>563</v>
      </c>
      <c r="K13" s="12">
        <v>327</v>
      </c>
      <c r="L13" s="12">
        <v>47</v>
      </c>
      <c r="M13" s="12"/>
      <c r="N13" s="12"/>
      <c r="O13" s="12"/>
      <c r="P13" s="12"/>
      <c r="Q13" s="30">
        <v>4201</v>
      </c>
      <c r="R13" s="31">
        <f>SUM(F13:L13)</f>
        <v>4204</v>
      </c>
    </row>
    <row r="14" spans="1:18" ht="30" customHeight="1" x14ac:dyDescent="0.4">
      <c r="A14" s="35"/>
      <c r="B14" s="35"/>
      <c r="C14" s="10">
        <v>2023</v>
      </c>
      <c r="D14" s="10" t="s">
        <v>10</v>
      </c>
      <c r="E14" s="12"/>
      <c r="F14" s="12">
        <v>354</v>
      </c>
      <c r="G14" s="12">
        <v>872</v>
      </c>
      <c r="H14" s="12">
        <v>1851</v>
      </c>
      <c r="I14" s="12">
        <v>1401</v>
      </c>
      <c r="J14" s="12">
        <v>1673</v>
      </c>
      <c r="K14" s="12">
        <v>312</v>
      </c>
      <c r="L14" s="12">
        <v>64</v>
      </c>
      <c r="M14" s="12"/>
      <c r="N14" s="12"/>
      <c r="O14" s="12"/>
      <c r="P14" s="12"/>
      <c r="Q14" s="30">
        <v>4201</v>
      </c>
      <c r="R14" s="31">
        <f>SUM(F14:L14)</f>
        <v>6527</v>
      </c>
    </row>
    <row r="15" spans="1:18" ht="30" customHeight="1" x14ac:dyDescent="0.4">
      <c r="A15" s="35"/>
      <c r="B15" s="35"/>
      <c r="C15" s="10">
        <v>2024</v>
      </c>
      <c r="D15" s="10" t="s">
        <v>10</v>
      </c>
      <c r="E15" s="12"/>
      <c r="F15" s="12">
        <v>231</v>
      </c>
      <c r="G15" s="12">
        <v>966</v>
      </c>
      <c r="H15" s="12">
        <v>1722</v>
      </c>
      <c r="I15" s="12">
        <v>1324</v>
      </c>
      <c r="J15" s="12">
        <v>897</v>
      </c>
      <c r="K15" s="12">
        <v>179</v>
      </c>
      <c r="L15" s="12">
        <v>26</v>
      </c>
      <c r="M15" s="12"/>
      <c r="N15" s="12"/>
      <c r="O15" s="12"/>
      <c r="P15" s="12"/>
      <c r="Q15" s="30">
        <v>4201</v>
      </c>
      <c r="R15" s="31">
        <f>SUM(F15:L15)</f>
        <v>5345</v>
      </c>
    </row>
    <row r="16" spans="1:18" ht="30" customHeight="1" x14ac:dyDescent="0.4"/>
    <row r="17" spans="1:18" ht="30" customHeight="1" x14ac:dyDescent="0.4">
      <c r="A17" s="34" t="s">
        <v>55</v>
      </c>
      <c r="B17" s="32" t="s">
        <v>56</v>
      </c>
      <c r="C17" s="28" t="s">
        <v>52</v>
      </c>
      <c r="D17" s="6" t="s">
        <v>16</v>
      </c>
      <c r="E17" s="7" t="s">
        <v>22</v>
      </c>
      <c r="F17" s="7" t="s">
        <v>23</v>
      </c>
      <c r="G17" s="7" t="s">
        <v>24</v>
      </c>
      <c r="H17" s="7" t="s">
        <v>25</v>
      </c>
      <c r="I17" s="7" t="s">
        <v>26</v>
      </c>
      <c r="J17" s="7" t="s">
        <v>27</v>
      </c>
      <c r="K17" s="7" t="s">
        <v>28</v>
      </c>
      <c r="L17" s="7" t="s">
        <v>29</v>
      </c>
      <c r="M17" s="7" t="s">
        <v>30</v>
      </c>
      <c r="N17" s="7" t="s">
        <v>31</v>
      </c>
      <c r="O17" s="7" t="s">
        <v>32</v>
      </c>
      <c r="P17" s="7" t="s">
        <v>33</v>
      </c>
      <c r="Q17" s="20"/>
      <c r="R17" s="32" t="s">
        <v>53</v>
      </c>
    </row>
    <row r="18" spans="1:18" ht="30" customHeight="1" x14ac:dyDescent="0.4">
      <c r="A18" s="35" t="s">
        <v>37</v>
      </c>
      <c r="B18" s="35" t="s">
        <v>39</v>
      </c>
      <c r="C18" s="10">
        <v>2022</v>
      </c>
      <c r="D18" s="10" t="s">
        <v>10</v>
      </c>
      <c r="E18" s="12"/>
      <c r="F18" s="11"/>
      <c r="G18" s="11">
        <v>205</v>
      </c>
      <c r="H18" s="12">
        <v>392</v>
      </c>
      <c r="I18" s="11">
        <v>374</v>
      </c>
      <c r="J18" s="13">
        <v>141</v>
      </c>
      <c r="K18" s="14"/>
      <c r="L18" s="14"/>
      <c r="M18" s="14"/>
      <c r="N18" s="14"/>
      <c r="O18" s="14"/>
      <c r="P18" s="14"/>
      <c r="Q18" s="31">
        <v>2489</v>
      </c>
      <c r="R18" s="31">
        <f>SUM(G18:J18)</f>
        <v>1112</v>
      </c>
    </row>
    <row r="19" spans="1:18" ht="30" customHeight="1" x14ac:dyDescent="0.4">
      <c r="A19" s="35"/>
      <c r="B19" s="35"/>
      <c r="C19" s="10">
        <v>2023</v>
      </c>
      <c r="D19" s="10" t="s">
        <v>10</v>
      </c>
      <c r="E19" s="12"/>
      <c r="F19" s="11"/>
      <c r="G19" s="11">
        <v>273</v>
      </c>
      <c r="H19" s="12">
        <v>445</v>
      </c>
      <c r="I19" s="11">
        <v>418</v>
      </c>
      <c r="J19" s="13">
        <v>215</v>
      </c>
      <c r="K19" s="14"/>
      <c r="L19" s="14"/>
      <c r="M19" s="14"/>
      <c r="N19" s="14"/>
      <c r="O19" s="14"/>
      <c r="P19" s="14"/>
      <c r="Q19" s="31">
        <v>2489</v>
      </c>
      <c r="R19" s="31">
        <f t="shared" ref="R19:R20" si="2">SUM(G19:J19)</f>
        <v>1351</v>
      </c>
    </row>
    <row r="20" spans="1:18" ht="30" customHeight="1" x14ac:dyDescent="0.4">
      <c r="A20" s="35"/>
      <c r="B20" s="35"/>
      <c r="C20" s="10">
        <v>2024</v>
      </c>
      <c r="D20" s="10" t="s">
        <v>10</v>
      </c>
      <c r="E20" s="12"/>
      <c r="F20" s="11"/>
      <c r="G20" s="11">
        <v>271</v>
      </c>
      <c r="H20" s="12">
        <v>408</v>
      </c>
      <c r="I20" s="11">
        <v>310</v>
      </c>
      <c r="J20" s="13">
        <v>196</v>
      </c>
      <c r="K20" s="14"/>
      <c r="L20" s="14"/>
      <c r="M20" s="14"/>
      <c r="N20" s="14"/>
      <c r="O20" s="14"/>
      <c r="P20" s="14"/>
      <c r="Q20" s="31">
        <v>2489</v>
      </c>
      <c r="R20" s="31">
        <f t="shared" si="2"/>
        <v>1185</v>
      </c>
    </row>
    <row r="21" spans="1:18" ht="30" customHeight="1" x14ac:dyDescent="0.4"/>
    <row r="22" spans="1:18" ht="30" customHeight="1" x14ac:dyDescent="0.4">
      <c r="A22" s="34" t="s">
        <v>55</v>
      </c>
      <c r="B22" s="32" t="s">
        <v>56</v>
      </c>
      <c r="C22" s="28" t="s">
        <v>52</v>
      </c>
      <c r="D22" s="6" t="s">
        <v>16</v>
      </c>
      <c r="E22" s="7" t="s">
        <v>22</v>
      </c>
      <c r="F22" s="7" t="s">
        <v>23</v>
      </c>
      <c r="G22" s="7" t="s">
        <v>24</v>
      </c>
      <c r="H22" s="7" t="s">
        <v>25</v>
      </c>
      <c r="I22" s="7" t="s">
        <v>26</v>
      </c>
      <c r="J22" s="7" t="s">
        <v>27</v>
      </c>
      <c r="K22" s="7" t="s">
        <v>28</v>
      </c>
      <c r="L22" s="7" t="s">
        <v>29</v>
      </c>
      <c r="M22" s="7" t="s">
        <v>30</v>
      </c>
      <c r="N22" s="7" t="s">
        <v>31</v>
      </c>
      <c r="O22" s="7" t="s">
        <v>32</v>
      </c>
      <c r="P22" s="7" t="s">
        <v>33</v>
      </c>
      <c r="Q22" s="20"/>
      <c r="R22" s="32" t="s">
        <v>53</v>
      </c>
    </row>
    <row r="23" spans="1:18" ht="30" customHeight="1" x14ac:dyDescent="0.4">
      <c r="A23" s="35" t="s">
        <v>40</v>
      </c>
      <c r="B23" s="35" t="s">
        <v>41</v>
      </c>
      <c r="C23" s="10">
        <v>2022</v>
      </c>
      <c r="D23" s="10" t="s">
        <v>10</v>
      </c>
      <c r="E23" s="12"/>
      <c r="F23" s="11">
        <v>740</v>
      </c>
      <c r="G23" s="11">
        <v>696</v>
      </c>
      <c r="H23" s="12">
        <v>868</v>
      </c>
      <c r="I23" s="11">
        <v>707</v>
      </c>
      <c r="J23" s="13">
        <v>765</v>
      </c>
      <c r="K23" s="19">
        <v>739</v>
      </c>
      <c r="L23" s="17"/>
      <c r="M23" s="17"/>
      <c r="N23" s="17"/>
      <c r="O23" s="17"/>
      <c r="P23" s="17"/>
      <c r="Q23" s="31">
        <v>6339</v>
      </c>
      <c r="R23" s="31">
        <f>SUM(E23:K23)</f>
        <v>4515</v>
      </c>
    </row>
    <row r="24" spans="1:18" ht="30" customHeight="1" x14ac:dyDescent="0.4">
      <c r="A24" s="35"/>
      <c r="B24" s="35"/>
      <c r="C24" s="10">
        <v>2023</v>
      </c>
      <c r="D24" s="10" t="s">
        <v>10</v>
      </c>
      <c r="E24" s="12">
        <v>243</v>
      </c>
      <c r="F24" s="11">
        <v>953</v>
      </c>
      <c r="G24" s="11">
        <v>766</v>
      </c>
      <c r="H24" s="12">
        <v>755</v>
      </c>
      <c r="I24" s="11">
        <v>653</v>
      </c>
      <c r="J24" s="13">
        <v>835</v>
      </c>
      <c r="K24" s="19">
        <v>741</v>
      </c>
      <c r="L24" s="17"/>
      <c r="M24" s="17"/>
      <c r="N24" s="17"/>
      <c r="O24" s="17"/>
      <c r="P24" s="17"/>
      <c r="Q24" s="31">
        <v>6339</v>
      </c>
      <c r="R24" s="31">
        <f t="shared" ref="R24:R25" si="3">SUM(E24:K24)</f>
        <v>4946</v>
      </c>
    </row>
    <row r="25" spans="1:18" ht="30" customHeight="1" x14ac:dyDescent="0.4">
      <c r="A25" s="35"/>
      <c r="B25" s="35"/>
      <c r="C25" s="10">
        <v>2024</v>
      </c>
      <c r="D25" s="10" t="s">
        <v>10</v>
      </c>
      <c r="E25" s="12"/>
      <c r="F25" s="11">
        <v>535</v>
      </c>
      <c r="G25" s="11">
        <v>634</v>
      </c>
      <c r="H25" s="12">
        <v>770</v>
      </c>
      <c r="I25" s="11">
        <v>678</v>
      </c>
      <c r="J25" s="13">
        <v>909</v>
      </c>
      <c r="K25" s="19">
        <v>685</v>
      </c>
      <c r="L25" s="17"/>
      <c r="M25" s="17"/>
      <c r="N25" s="17"/>
      <c r="O25" s="17"/>
      <c r="P25" s="17"/>
      <c r="Q25" s="31">
        <v>6339</v>
      </c>
      <c r="R25" s="31">
        <f t="shared" si="3"/>
        <v>4211</v>
      </c>
    </row>
    <row r="26" spans="1:18" ht="30" customHeight="1" x14ac:dyDescent="0.4"/>
    <row r="27" spans="1:18" ht="30" customHeight="1" x14ac:dyDescent="0.4">
      <c r="A27" s="34" t="s">
        <v>55</v>
      </c>
      <c r="B27" s="32" t="s">
        <v>56</v>
      </c>
      <c r="C27" s="28" t="s">
        <v>52</v>
      </c>
      <c r="D27" s="6" t="s">
        <v>16</v>
      </c>
      <c r="E27" s="7" t="s">
        <v>22</v>
      </c>
      <c r="F27" s="7" t="s">
        <v>23</v>
      </c>
      <c r="G27" s="7" t="s">
        <v>24</v>
      </c>
      <c r="H27" s="7" t="s">
        <v>25</v>
      </c>
      <c r="I27" s="7" t="s">
        <v>26</v>
      </c>
      <c r="J27" s="7" t="s">
        <v>27</v>
      </c>
      <c r="K27" s="7" t="s">
        <v>28</v>
      </c>
      <c r="L27" s="7" t="s">
        <v>29</v>
      </c>
      <c r="M27" s="7" t="s">
        <v>30</v>
      </c>
      <c r="N27" s="7" t="s">
        <v>31</v>
      </c>
      <c r="O27" s="7" t="s">
        <v>32</v>
      </c>
      <c r="P27" s="7" t="s">
        <v>33</v>
      </c>
      <c r="Q27" s="20"/>
      <c r="R27" s="32" t="s">
        <v>53</v>
      </c>
    </row>
    <row r="28" spans="1:18" ht="30" customHeight="1" x14ac:dyDescent="0.4">
      <c r="A28" s="35" t="s">
        <v>40</v>
      </c>
      <c r="B28" s="35" t="s">
        <v>42</v>
      </c>
      <c r="C28" s="10">
        <v>2022</v>
      </c>
      <c r="D28" s="10" t="s">
        <v>10</v>
      </c>
      <c r="E28" s="12"/>
      <c r="F28" s="11">
        <v>820</v>
      </c>
      <c r="G28" s="11">
        <v>831</v>
      </c>
      <c r="H28" s="11">
        <v>964</v>
      </c>
      <c r="I28" s="11">
        <v>839</v>
      </c>
      <c r="J28" s="11">
        <v>927</v>
      </c>
      <c r="K28" s="11">
        <v>950</v>
      </c>
      <c r="L28" s="11"/>
      <c r="M28" s="11"/>
      <c r="N28" s="11"/>
      <c r="O28" s="11"/>
      <c r="P28" s="11"/>
      <c r="Q28" s="31">
        <v>11471</v>
      </c>
      <c r="R28" s="31">
        <f>SUM(E28:K28)</f>
        <v>5331</v>
      </c>
    </row>
    <row r="29" spans="1:18" ht="30" customHeight="1" x14ac:dyDescent="0.4">
      <c r="A29" s="35"/>
      <c r="B29" s="35"/>
      <c r="C29" s="10">
        <v>2023</v>
      </c>
      <c r="D29" s="10" t="s">
        <v>10</v>
      </c>
      <c r="E29" s="12">
        <v>240</v>
      </c>
      <c r="F29" s="11">
        <v>1096</v>
      </c>
      <c r="G29" s="11">
        <v>1027</v>
      </c>
      <c r="H29" s="11">
        <v>925</v>
      </c>
      <c r="I29" s="11">
        <v>731</v>
      </c>
      <c r="J29" s="11">
        <v>933</v>
      </c>
      <c r="K29" s="11">
        <v>932</v>
      </c>
      <c r="L29" s="11"/>
      <c r="M29" s="11"/>
      <c r="N29" s="11"/>
      <c r="O29" s="11"/>
      <c r="P29" s="11"/>
      <c r="Q29" s="31">
        <v>11471</v>
      </c>
      <c r="R29" s="31">
        <f>SUM(E29:K29)</f>
        <v>5884</v>
      </c>
    </row>
    <row r="30" spans="1:18" ht="30" customHeight="1" x14ac:dyDescent="0.4">
      <c r="A30" s="35"/>
      <c r="B30" s="35"/>
      <c r="C30" s="10">
        <v>2024</v>
      </c>
      <c r="D30" s="10" t="s">
        <v>10</v>
      </c>
      <c r="E30" s="12"/>
      <c r="F30" s="11">
        <v>603</v>
      </c>
      <c r="G30" s="11">
        <v>795</v>
      </c>
      <c r="H30" s="11">
        <v>879</v>
      </c>
      <c r="I30" s="11">
        <v>736</v>
      </c>
      <c r="J30" s="11">
        <v>991</v>
      </c>
      <c r="K30" s="11">
        <v>748</v>
      </c>
      <c r="L30" s="11"/>
      <c r="M30" s="11"/>
      <c r="N30" s="11"/>
      <c r="O30" s="11"/>
      <c r="P30" s="11"/>
      <c r="Q30" s="31">
        <v>11471</v>
      </c>
      <c r="R30" s="31">
        <f>SUM(E30:K30)</f>
        <v>4752</v>
      </c>
    </row>
    <row r="31" spans="1:18" ht="30" customHeight="1" x14ac:dyDescent="0.4"/>
    <row r="32" spans="1:18" ht="30" customHeight="1" x14ac:dyDescent="0.4">
      <c r="A32" s="34" t="s">
        <v>55</v>
      </c>
      <c r="B32" s="32" t="s">
        <v>56</v>
      </c>
      <c r="C32" s="28" t="s">
        <v>52</v>
      </c>
      <c r="D32" s="6" t="s">
        <v>16</v>
      </c>
      <c r="E32" s="7" t="s">
        <v>22</v>
      </c>
      <c r="F32" s="7" t="s">
        <v>23</v>
      </c>
      <c r="G32" s="7" t="s">
        <v>24</v>
      </c>
      <c r="H32" s="7" t="s">
        <v>25</v>
      </c>
      <c r="I32" s="7" t="s">
        <v>26</v>
      </c>
      <c r="J32" s="7" t="s">
        <v>27</v>
      </c>
      <c r="K32" s="7" t="s">
        <v>28</v>
      </c>
      <c r="L32" s="7" t="s">
        <v>29</v>
      </c>
      <c r="M32" s="7" t="s">
        <v>30</v>
      </c>
      <c r="N32" s="7" t="s">
        <v>31</v>
      </c>
      <c r="O32" s="7" t="s">
        <v>32</v>
      </c>
      <c r="P32" s="7" t="s">
        <v>33</v>
      </c>
      <c r="Q32" s="20"/>
      <c r="R32" s="32" t="s">
        <v>53</v>
      </c>
    </row>
    <row r="33" spans="1:18" ht="30" customHeight="1" x14ac:dyDescent="0.4">
      <c r="A33" s="35" t="s">
        <v>40</v>
      </c>
      <c r="B33" s="35" t="s">
        <v>43</v>
      </c>
      <c r="C33" s="10">
        <v>2022</v>
      </c>
      <c r="D33" s="10" t="s">
        <v>10</v>
      </c>
      <c r="E33" s="12"/>
      <c r="F33" s="11">
        <v>355</v>
      </c>
      <c r="G33" s="11">
        <v>0</v>
      </c>
      <c r="H33" s="11">
        <v>479</v>
      </c>
      <c r="I33" s="11">
        <v>414</v>
      </c>
      <c r="J33" s="11">
        <v>293</v>
      </c>
      <c r="K33" s="11">
        <v>649</v>
      </c>
      <c r="L33" s="11"/>
      <c r="M33" s="11"/>
      <c r="N33" s="11"/>
      <c r="O33" s="11"/>
      <c r="P33" s="11"/>
      <c r="Q33" s="31">
        <f>SUM(Q3:Q29)</f>
        <v>154444</v>
      </c>
      <c r="R33" s="31">
        <f>SUM(E33:K33)</f>
        <v>2190</v>
      </c>
    </row>
    <row r="34" spans="1:18" ht="30" customHeight="1" x14ac:dyDescent="0.4">
      <c r="A34" s="35"/>
      <c r="B34" s="35"/>
      <c r="C34" s="10">
        <v>2023</v>
      </c>
      <c r="D34" s="10" t="s">
        <v>10</v>
      </c>
      <c r="E34" s="12">
        <v>24</v>
      </c>
      <c r="F34" s="11">
        <v>497</v>
      </c>
      <c r="G34" s="11">
        <v>882</v>
      </c>
      <c r="H34" s="11">
        <v>215</v>
      </c>
      <c r="I34" s="11">
        <v>504</v>
      </c>
      <c r="J34" s="11">
        <v>613</v>
      </c>
      <c r="K34" s="11">
        <v>255</v>
      </c>
      <c r="L34" s="11"/>
      <c r="M34" s="11"/>
      <c r="N34" s="11"/>
      <c r="O34" s="11"/>
      <c r="P34" s="11"/>
      <c r="Q34" s="31" t="e">
        <f>SUM(#REF!)</f>
        <v>#REF!</v>
      </c>
      <c r="R34" s="31">
        <f t="shared" ref="R34:R35" si="4">SUM(E34:K34)</f>
        <v>2990</v>
      </c>
    </row>
    <row r="35" spans="1:18" ht="30" customHeight="1" x14ac:dyDescent="0.4">
      <c r="A35" s="35"/>
      <c r="B35" s="35"/>
      <c r="C35" s="10">
        <v>2024</v>
      </c>
      <c r="D35" s="10" t="s">
        <v>10</v>
      </c>
      <c r="E35" s="12">
        <v>183</v>
      </c>
      <c r="F35" s="11">
        <v>605</v>
      </c>
      <c r="G35" s="11">
        <v>879</v>
      </c>
      <c r="H35" s="11">
        <v>786</v>
      </c>
      <c r="I35" s="11">
        <v>789</v>
      </c>
      <c r="J35" s="11">
        <v>729</v>
      </c>
      <c r="K35" s="11">
        <v>272</v>
      </c>
      <c r="L35" s="11"/>
      <c r="M35" s="11"/>
      <c r="N35" s="11"/>
      <c r="O35" s="11"/>
      <c r="P35" s="11"/>
      <c r="Q35" s="31" t="e">
        <f>SUM(#REF!)</f>
        <v>#REF!</v>
      </c>
      <c r="R35" s="31">
        <f t="shared" si="4"/>
        <v>4243</v>
      </c>
    </row>
    <row r="36" spans="1:18" ht="30" customHeight="1" x14ac:dyDescent="0.4"/>
    <row r="37" spans="1:18" ht="30" customHeight="1" x14ac:dyDescent="0.4">
      <c r="A37" s="34" t="s">
        <v>55</v>
      </c>
      <c r="B37" s="32" t="s">
        <v>56</v>
      </c>
      <c r="C37" s="28" t="s">
        <v>52</v>
      </c>
      <c r="D37" s="6" t="s">
        <v>16</v>
      </c>
      <c r="E37" s="7" t="s">
        <v>22</v>
      </c>
      <c r="F37" s="7" t="s">
        <v>23</v>
      </c>
      <c r="G37" s="7" t="s">
        <v>24</v>
      </c>
      <c r="H37" s="7" t="s">
        <v>25</v>
      </c>
      <c r="I37" s="7" t="s">
        <v>26</v>
      </c>
      <c r="J37" s="7" t="s">
        <v>27</v>
      </c>
      <c r="K37" s="7" t="s">
        <v>28</v>
      </c>
      <c r="L37" s="7" t="s">
        <v>29</v>
      </c>
      <c r="M37" s="7" t="s">
        <v>30</v>
      </c>
      <c r="N37" s="7" t="s">
        <v>31</v>
      </c>
      <c r="O37" s="7" t="s">
        <v>32</v>
      </c>
      <c r="P37" s="7" t="s">
        <v>33</v>
      </c>
      <c r="Q37" s="20"/>
      <c r="R37" s="32" t="s">
        <v>53</v>
      </c>
    </row>
    <row r="38" spans="1:18" ht="30" customHeight="1" x14ac:dyDescent="0.4">
      <c r="A38" s="35" t="s">
        <v>40</v>
      </c>
      <c r="B38" s="35" t="s">
        <v>44</v>
      </c>
      <c r="C38" s="10">
        <v>2022</v>
      </c>
      <c r="D38" s="10" t="s">
        <v>10</v>
      </c>
      <c r="E38" s="12"/>
      <c r="F38" s="11">
        <v>568</v>
      </c>
      <c r="G38" s="11">
        <v>378</v>
      </c>
      <c r="H38" s="11">
        <v>358</v>
      </c>
      <c r="I38" s="11">
        <v>276</v>
      </c>
      <c r="J38" s="11">
        <v>350</v>
      </c>
      <c r="K38" s="11">
        <v>280</v>
      </c>
      <c r="L38" s="11"/>
      <c r="M38" s="11"/>
      <c r="N38" s="11"/>
      <c r="O38" s="11"/>
      <c r="P38" s="11"/>
      <c r="Q38" s="20"/>
      <c r="R38" s="33">
        <f>SUM(E38:K38)</f>
        <v>2210</v>
      </c>
    </row>
    <row r="39" spans="1:18" ht="30" customHeight="1" x14ac:dyDescent="0.4">
      <c r="A39" s="35"/>
      <c r="B39" s="35"/>
      <c r="C39" s="10">
        <v>2023</v>
      </c>
      <c r="D39" s="10" t="s">
        <v>10</v>
      </c>
      <c r="E39" s="12">
        <v>106</v>
      </c>
      <c r="F39" s="11">
        <v>292</v>
      </c>
      <c r="G39" s="11">
        <v>302</v>
      </c>
      <c r="H39" s="11">
        <v>350</v>
      </c>
      <c r="I39" s="11">
        <v>244</v>
      </c>
      <c r="J39" s="11">
        <v>400</v>
      </c>
      <c r="K39" s="11">
        <v>168</v>
      </c>
      <c r="L39" s="11"/>
      <c r="M39" s="11"/>
      <c r="N39" s="11"/>
      <c r="O39" s="11"/>
      <c r="P39" s="11"/>
      <c r="Q39" s="20"/>
      <c r="R39" s="33">
        <f t="shared" ref="R39:R40" si="5">SUM(E39:K39)</f>
        <v>1862</v>
      </c>
    </row>
    <row r="40" spans="1:18" ht="30" customHeight="1" x14ac:dyDescent="0.4">
      <c r="A40" s="35"/>
      <c r="B40" s="35"/>
      <c r="C40" s="10">
        <v>2024</v>
      </c>
      <c r="D40" s="10" t="s">
        <v>10</v>
      </c>
      <c r="E40" s="12">
        <v>62</v>
      </c>
      <c r="F40" s="11">
        <v>380</v>
      </c>
      <c r="G40" s="11">
        <v>310</v>
      </c>
      <c r="H40" s="11">
        <v>280</v>
      </c>
      <c r="I40" s="11">
        <v>254</v>
      </c>
      <c r="J40" s="11">
        <v>194</v>
      </c>
      <c r="K40" s="11">
        <v>118</v>
      </c>
      <c r="L40" s="11"/>
      <c r="M40" s="11"/>
      <c r="N40" s="11"/>
      <c r="O40" s="11"/>
      <c r="P40" s="11"/>
      <c r="Q40" s="20"/>
      <c r="R40" s="33">
        <f t="shared" si="5"/>
        <v>1598</v>
      </c>
    </row>
    <row r="41" spans="1:18" ht="30" customHeight="1" x14ac:dyDescent="0.4"/>
    <row r="42" spans="1:18" ht="30" customHeight="1" x14ac:dyDescent="0.4">
      <c r="A42" s="34" t="s">
        <v>55</v>
      </c>
      <c r="B42" s="32" t="s">
        <v>56</v>
      </c>
      <c r="C42" s="28" t="s">
        <v>52</v>
      </c>
      <c r="D42" s="6" t="s">
        <v>16</v>
      </c>
      <c r="E42" s="7" t="s">
        <v>22</v>
      </c>
      <c r="F42" s="7" t="s">
        <v>23</v>
      </c>
      <c r="G42" s="7" t="s">
        <v>24</v>
      </c>
      <c r="H42" s="7" t="s">
        <v>25</v>
      </c>
      <c r="I42" s="7" t="s">
        <v>26</v>
      </c>
      <c r="J42" s="7" t="s">
        <v>27</v>
      </c>
      <c r="K42" s="7" t="s">
        <v>28</v>
      </c>
      <c r="L42" s="7" t="s">
        <v>29</v>
      </c>
      <c r="M42" s="7" t="s">
        <v>30</v>
      </c>
      <c r="N42" s="7" t="s">
        <v>31</v>
      </c>
      <c r="O42" s="7" t="s">
        <v>32</v>
      </c>
      <c r="P42" s="7" t="s">
        <v>33</v>
      </c>
      <c r="Q42" s="20"/>
      <c r="R42" s="32" t="s">
        <v>53</v>
      </c>
    </row>
    <row r="43" spans="1:18" ht="30" customHeight="1" x14ac:dyDescent="0.4">
      <c r="A43" s="35" t="s">
        <v>40</v>
      </c>
      <c r="B43" s="37" t="s">
        <v>45</v>
      </c>
      <c r="C43" s="10">
        <v>2022</v>
      </c>
      <c r="D43" s="10" t="s">
        <v>10</v>
      </c>
      <c r="E43" s="12"/>
      <c r="F43" s="11">
        <v>60</v>
      </c>
      <c r="G43" s="11">
        <v>180</v>
      </c>
      <c r="H43" s="11">
        <v>313</v>
      </c>
      <c r="I43" s="11">
        <v>472</v>
      </c>
      <c r="J43" s="11">
        <v>469</v>
      </c>
      <c r="K43" s="11">
        <v>287</v>
      </c>
      <c r="L43" s="11"/>
      <c r="M43" s="11"/>
      <c r="N43" s="11"/>
      <c r="O43" s="11"/>
      <c r="P43" s="11"/>
      <c r="Q43" s="20"/>
      <c r="R43" s="33">
        <f>SUM(E43:K43)</f>
        <v>1781</v>
      </c>
    </row>
    <row r="44" spans="1:18" ht="30" customHeight="1" x14ac:dyDescent="0.4">
      <c r="A44" s="35"/>
      <c r="B44" s="38"/>
      <c r="C44" s="10">
        <v>2023</v>
      </c>
      <c r="D44" s="10" t="s">
        <v>10</v>
      </c>
      <c r="E44" s="12">
        <v>120</v>
      </c>
      <c r="F44" s="11">
        <v>61</v>
      </c>
      <c r="G44" s="11">
        <v>200</v>
      </c>
      <c r="H44" s="11">
        <v>40</v>
      </c>
      <c r="I44" s="11">
        <v>170</v>
      </c>
      <c r="J44" s="11">
        <v>940</v>
      </c>
      <c r="K44" s="11">
        <v>180</v>
      </c>
      <c r="L44" s="11"/>
      <c r="M44" s="11"/>
      <c r="N44" s="11"/>
      <c r="O44" s="11"/>
      <c r="P44" s="11"/>
      <c r="Q44" s="20"/>
      <c r="R44" s="33">
        <f t="shared" ref="R44:R45" si="6">SUM(E44:K44)</f>
        <v>1711</v>
      </c>
    </row>
    <row r="45" spans="1:18" ht="30" customHeight="1" x14ac:dyDescent="0.4">
      <c r="A45" s="35"/>
      <c r="B45" s="39"/>
      <c r="C45" s="10">
        <v>2024</v>
      </c>
      <c r="D45" s="10" t="s">
        <v>10</v>
      </c>
      <c r="E45" s="12"/>
      <c r="F45" s="11">
        <v>388</v>
      </c>
      <c r="G45" s="11">
        <v>558</v>
      </c>
      <c r="H45" s="11">
        <v>529</v>
      </c>
      <c r="I45" s="11">
        <v>1169</v>
      </c>
      <c r="J45" s="11">
        <v>627</v>
      </c>
      <c r="K45" s="11">
        <v>465</v>
      </c>
      <c r="L45" s="11"/>
      <c r="M45" s="11"/>
      <c r="N45" s="11"/>
      <c r="O45" s="11"/>
      <c r="P45" s="11"/>
      <c r="Q45" s="20"/>
      <c r="R45" s="33">
        <f t="shared" si="6"/>
        <v>3736</v>
      </c>
    </row>
    <row r="46" spans="1:18" ht="30" customHeight="1" x14ac:dyDescent="0.4"/>
    <row r="47" spans="1:18" ht="30" customHeight="1" x14ac:dyDescent="0.4">
      <c r="A47" s="34" t="s">
        <v>55</v>
      </c>
      <c r="B47" s="32" t="s">
        <v>56</v>
      </c>
      <c r="C47" s="28" t="s">
        <v>52</v>
      </c>
      <c r="D47" s="6" t="s">
        <v>16</v>
      </c>
      <c r="E47" s="7" t="s">
        <v>22</v>
      </c>
      <c r="F47" s="7" t="s">
        <v>23</v>
      </c>
      <c r="G47" s="7" t="s">
        <v>24</v>
      </c>
      <c r="H47" s="7" t="s">
        <v>25</v>
      </c>
      <c r="I47" s="7" t="s">
        <v>26</v>
      </c>
      <c r="J47" s="7" t="s">
        <v>27</v>
      </c>
      <c r="K47" s="7" t="s">
        <v>28</v>
      </c>
      <c r="L47" s="7" t="s">
        <v>29</v>
      </c>
      <c r="M47" s="7" t="s">
        <v>30</v>
      </c>
      <c r="N47" s="7" t="s">
        <v>31</v>
      </c>
      <c r="O47" s="7" t="s">
        <v>32</v>
      </c>
      <c r="P47" s="7" t="s">
        <v>33</v>
      </c>
      <c r="Q47" s="20"/>
      <c r="R47" s="32" t="s">
        <v>53</v>
      </c>
    </row>
    <row r="48" spans="1:18" ht="30" customHeight="1" x14ac:dyDescent="0.4">
      <c r="A48" s="36" t="s">
        <v>46</v>
      </c>
      <c r="B48" s="35" t="s">
        <v>47</v>
      </c>
      <c r="C48" s="10">
        <v>2022</v>
      </c>
      <c r="D48" s="10" t="s">
        <v>10</v>
      </c>
      <c r="E48" s="12"/>
      <c r="F48" s="11"/>
      <c r="G48" s="11"/>
      <c r="H48" s="11"/>
      <c r="I48" s="11"/>
      <c r="J48" s="11"/>
      <c r="K48" s="11"/>
      <c r="L48" s="11"/>
      <c r="M48" s="11"/>
      <c r="N48" s="11">
        <v>2245</v>
      </c>
      <c r="O48" s="11">
        <v>1735</v>
      </c>
      <c r="P48" s="11"/>
      <c r="Q48" s="31">
        <v>51557</v>
      </c>
      <c r="R48" s="31">
        <f>SUM(N48:O48)</f>
        <v>3980</v>
      </c>
    </row>
    <row r="49" spans="1:18" ht="30" customHeight="1" x14ac:dyDescent="0.4">
      <c r="A49" s="36"/>
      <c r="B49" s="35"/>
      <c r="C49" s="10">
        <v>2023</v>
      </c>
      <c r="D49" s="10" t="s">
        <v>10</v>
      </c>
      <c r="E49" s="12"/>
      <c r="F49" s="11"/>
      <c r="G49" s="11"/>
      <c r="H49" s="11"/>
      <c r="I49" s="11"/>
      <c r="J49" s="11"/>
      <c r="K49" s="11"/>
      <c r="L49" s="11"/>
      <c r="M49" s="11"/>
      <c r="N49" s="11">
        <v>1888</v>
      </c>
      <c r="O49" s="11">
        <v>1823</v>
      </c>
      <c r="P49" s="11"/>
      <c r="Q49" s="31">
        <v>51557</v>
      </c>
      <c r="R49" s="31">
        <f t="shared" ref="R49:R50" si="7">SUM(N49:O49)</f>
        <v>3711</v>
      </c>
    </row>
    <row r="50" spans="1:18" ht="30" customHeight="1" x14ac:dyDescent="0.4">
      <c r="A50" s="36"/>
      <c r="B50" s="35"/>
      <c r="C50" s="10">
        <v>2024</v>
      </c>
      <c r="D50" s="10" t="s">
        <v>10</v>
      </c>
      <c r="E50" s="12"/>
      <c r="F50" s="11"/>
      <c r="G50" s="11"/>
      <c r="H50" s="11"/>
      <c r="I50" s="11"/>
      <c r="J50" s="11"/>
      <c r="K50" s="11"/>
      <c r="L50" s="11"/>
      <c r="M50" s="11"/>
      <c r="N50" s="11">
        <v>2233</v>
      </c>
      <c r="O50" s="11">
        <v>1705</v>
      </c>
      <c r="P50" s="11"/>
      <c r="Q50" s="31">
        <v>51557</v>
      </c>
      <c r="R50" s="31">
        <f t="shared" si="7"/>
        <v>3938</v>
      </c>
    </row>
    <row r="51" spans="1:18" ht="30" customHeight="1" x14ac:dyDescent="0.4"/>
    <row r="52" spans="1:18" ht="30" customHeight="1" x14ac:dyDescent="0.4"/>
    <row r="53" spans="1:18" ht="30" customHeight="1" x14ac:dyDescent="0.4"/>
    <row r="54" spans="1:18" ht="30" customHeight="1" x14ac:dyDescent="0.4"/>
    <row r="55" spans="1:18" ht="30" customHeight="1" x14ac:dyDescent="0.4"/>
    <row r="56" spans="1:18" ht="30" customHeight="1" x14ac:dyDescent="0.4"/>
    <row r="57" spans="1:18" ht="30" customHeight="1" x14ac:dyDescent="0.4"/>
    <row r="58" spans="1:18" ht="30" customHeight="1" x14ac:dyDescent="0.4"/>
    <row r="59" spans="1:18" ht="30" customHeight="1" x14ac:dyDescent="0.4"/>
    <row r="60" spans="1:18" ht="30" customHeight="1" x14ac:dyDescent="0.4"/>
    <row r="61" spans="1:18" ht="30" customHeight="1" x14ac:dyDescent="0.4"/>
    <row r="62" spans="1:18" ht="30" customHeight="1" x14ac:dyDescent="0.4"/>
    <row r="63" spans="1:18" ht="30" customHeight="1" x14ac:dyDescent="0.4"/>
    <row r="64" spans="1:18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  <row r="73" ht="30" customHeight="1" x14ac:dyDescent="0.4"/>
    <row r="74" ht="30" customHeight="1" x14ac:dyDescent="0.4"/>
    <row r="75" ht="30" customHeight="1" x14ac:dyDescent="0.4"/>
    <row r="76" ht="30" customHeight="1" x14ac:dyDescent="0.4"/>
    <row r="77" ht="30" customHeight="1" x14ac:dyDescent="0.4"/>
    <row r="78" ht="30" customHeight="1" x14ac:dyDescent="0.4"/>
    <row r="79" ht="30" customHeight="1" x14ac:dyDescent="0.4"/>
    <row r="80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  <row r="90" ht="30" customHeight="1" x14ac:dyDescent="0.4"/>
    <row r="91" ht="30" customHeight="1" x14ac:dyDescent="0.4"/>
    <row r="92" ht="30" customHeight="1" x14ac:dyDescent="0.4"/>
    <row r="93" ht="30" customHeight="1" x14ac:dyDescent="0.4"/>
    <row r="94" ht="30" customHeight="1" x14ac:dyDescent="0.4"/>
    <row r="95" ht="30" customHeight="1" x14ac:dyDescent="0.4"/>
    <row r="96" ht="30" customHeight="1" x14ac:dyDescent="0.4"/>
    <row r="97" ht="30" customHeight="1" x14ac:dyDescent="0.4"/>
    <row r="98" ht="30" customHeight="1" x14ac:dyDescent="0.4"/>
    <row r="99" ht="30" customHeight="1" x14ac:dyDescent="0.4"/>
    <row r="100" ht="30" customHeight="1" x14ac:dyDescent="0.4"/>
    <row r="101" ht="30" customHeight="1" x14ac:dyDescent="0.4"/>
    <row r="102" ht="30" customHeight="1" x14ac:dyDescent="0.4"/>
    <row r="103" ht="30" customHeight="1" x14ac:dyDescent="0.4"/>
    <row r="104" ht="30" customHeight="1" x14ac:dyDescent="0.4"/>
  </sheetData>
  <mergeCells count="20">
    <mergeCell ref="A48:A50"/>
    <mergeCell ref="B48:B50"/>
    <mergeCell ref="B43:B45"/>
    <mergeCell ref="A33:A35"/>
    <mergeCell ref="B33:B35"/>
    <mergeCell ref="A38:A40"/>
    <mergeCell ref="B38:B40"/>
    <mergeCell ref="A43:A45"/>
    <mergeCell ref="A18:A20"/>
    <mergeCell ref="B18:B20"/>
    <mergeCell ref="A23:A25"/>
    <mergeCell ref="B23:B25"/>
    <mergeCell ref="A28:A30"/>
    <mergeCell ref="B28:B30"/>
    <mergeCell ref="B3:B5"/>
    <mergeCell ref="A3:A5"/>
    <mergeCell ref="A8:A10"/>
    <mergeCell ref="B8:B10"/>
    <mergeCell ref="A13:A15"/>
    <mergeCell ref="B13:B15"/>
  </mergeCells>
  <phoneticPr fontId="2"/>
  <pageMargins left="0.7" right="0.7" top="0.75" bottom="0.75" header="0.3" footer="0.3"/>
  <pageSetup paperSize="9" scale="84" fitToHeight="0" orientation="landscape" r:id="rId1"/>
  <rowBreaks count="3" manualBreakCount="3">
    <brk id="15" max="16383" man="1"/>
    <brk id="30" max="16383" man="1"/>
    <brk id="45" max="16383" man="1"/>
  </rowBreaks>
  <ignoredErrors>
    <ignoredError sqref="R3:R5 R8:R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年間利用者数</vt:lpstr>
      <vt:lpstr>月別利用者数 (2022)</vt:lpstr>
      <vt:lpstr>月別利用者数 (2023)</vt:lpstr>
      <vt:lpstr>月別利用者数 (2024)</vt:lpstr>
      <vt:lpstr>月別利用者数（施設毎）</vt:lpstr>
      <vt:lpstr>'月別利用者数 (2022)'!Print_Area</vt:lpstr>
      <vt:lpstr>'月別利用者数 (2023)'!Print_Area</vt:lpstr>
      <vt:lpstr>'月別利用者数 (2024)'!Print_Area</vt:lpstr>
      <vt:lpstr>年間利用者数!Print_Area</vt:lpstr>
    </vt:vector>
  </TitlesOfParts>
  <Company>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Docon</dc:creator>
  <cp:lastModifiedBy>小川　慶太</cp:lastModifiedBy>
  <cp:lastPrinted>2026-07-29T02:42:59Z</cp:lastPrinted>
  <dcterms:created xsi:type="dcterms:W3CDTF">2024-06-06T04:58:24Z</dcterms:created>
  <dcterms:modified xsi:type="dcterms:W3CDTF">2026-07-29T02:43:39Z</dcterms:modified>
</cp:coreProperties>
</file>