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40.23.100\s-soumu\係長フォルダ\005-02経営比較分析表\2019(R01)\01経営分析表の分析について\02 提出\"/>
    </mc:Choice>
  </mc:AlternateContent>
  <workbookProtection workbookAlgorithmName="SHA-512" workbookHashValue="1yX0KF9FO8cROoexsSe2RtByaJy86FBqKxnwAeuufRKkId/L23c93MdDvvp007as+WvVsj+rhEQbfH4qNX6+DQ==" workbookSaltValue="qnNsYi5xfRTyE4DP8lwBYA==" workbookSpinCount="100000" lockStructure="1"/>
  <bookViews>
    <workbookView xWindow="0" yWindow="0" windowWidth="20490" windowHeight="757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<sst xmlns="http://schemas.openxmlformats.org/spreadsheetml/2006/main" count="220" uniqueCount="108">
  <si>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</si>
  <si>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</si>
  <si>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</si>
  <si>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</si>
  <si>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</si>
  <si>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</si>
  <si>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</si>
  <si>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</si>
  <si>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</si>
  <si>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</si>
  <si>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</si>
  <si>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</si>
  <si>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</si>
  <si>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</si>
  <si>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</si>
  <si>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</si>
  <si>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</si>
  <si>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</si>
  <si>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</si>
  <si>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</si>
  <si>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</si>
  <si>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</si>
  <si>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</si>
  <si>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</si>
  <si>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</si>
  <si>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</si>
  <si>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</si>
  <si>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</si>
  <si>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</si>
  <si>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</si>
  <si>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</si>
  <si>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</si>
  <si>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</si>
  <si>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</si>
  <si>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</si>
  <si>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</si>
  <si>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</si>
  <si>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</si>
  <si>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</si>
  <si>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</si>
  <si>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</si>
  <si>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</si>
  <si>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</si>
  <si>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</si>
  <si>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</si>
  <si>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</si>
  <si>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</si>
  <si>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</si>
  <si>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</si>
  <si>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</si>
  <si>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</si>
  <si>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</si>
  <si>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</si>
  <si>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</si>
  <si>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</si>
  <si>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</si>
  <si>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</si>
  <si>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</si>
  <si>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</si>
  <si>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</si>
  <si>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</si>
  <si>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</si>
  <si>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</si>
  <si>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</si>
  <si>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</si>
  <si>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</si>
  <si>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</si>
  <si>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</si>
  <si>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</si>
  <si>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</si>
  <si>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</si>
  <si>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</si>
  <si>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</si>
  <si>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</si>
  <si>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</si>
  <si>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</si>
  <si>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</si>
  <si>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</si>
  <si>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</si>
  <si>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</si>
  <si>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</si>
  <si>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</si>
  <si>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</si>
  <si>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</si>
  <si>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</si>
  <si>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</si>
  <si>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</si>
  <si>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</si>
  <si>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</si>
  <si>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</si>
  <si>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</si>
  <si>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</si>
  <si>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</si>
  <si>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斜里町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</si>
  <si>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</si>
  <si>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</si>
  <si>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</si>
  <si>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</si>
  <si>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</si>
  <si>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</si>
  <si>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</si>
  <si>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</si>
  <si>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</si>
  <si>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</si>
  <si>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</si>
  <si>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
　平成22年度から平成28年度まで単年度赤字が続いていましたが、平成30年度は単年度で約3千万円の黒字、年度末での赤字の累計が1億3千万円程度となり、2年続けての黒字決算となりました。短期的には経営状況の改善がみられますが、利用者数の減少や節水機器の普及による使用水量、料金収入の減少傾向が続いています。
　現状では、「①経常収支比率」で示すとおり、収入は支出の111％となり、平成29年度に続いての黒字となりました。「③流動比率」の減少は、預金の減少・支払能力の低下を表しています。ここ2年は若干の回復が見られますが、依然として類似団体、全国平均を下回る状況です。「⑤料金回収率」は料金水準を示しており、平成30年度の回収率は100％を超え、製造・販売などにかかる費用を料金収入で賄えたことを表しています。
　継続的に安定した経営を行うため、中期の収支財政計画を作成しており、今後も経営安定化のため、計画的な取組みを進めます。
【効率性】
　「⑦施設利用率」は、配水能力のうち、どの程度利用しているかを示しています。斜里町の年間での使用率は45％程度であり、全国平均値及び類似団体値に比べ低くなっています。これは、上水道事業においては災害等に対する備え分であり、簡易水道事業においては、観光地区であることから、季節（期間）や年度ごとの観光客数の変動に対応できる配水能力を確保しているためです。また、上水道と簡易水道では地理的に40km離れているという特殊性もあり、施設の統廃合やダウンサイジングが非常に困難であることもあり、一概に効率性が悪いとは言えない状況です。</t>
    <rPh sb="1" eb="3">
      <t>ケイエイ</t>
    </rPh>
    <rPh sb="4" eb="7">
      <t>ケンゼンセイ</t>
    </rPh>
    <rPh sb="10" eb="12">
      <t>ヘイセイ</t>
    </rPh>
    <rPh sb="14" eb="16">
      <t>ネンド</t>
    </rPh>
    <rPh sb="18" eb="20">
      <t>ヘイセイ</t>
    </rPh>
    <rPh sb="22" eb="24">
      <t>ネンド</t>
    </rPh>
    <rPh sb="26" eb="29">
      <t>タンネンド</t>
    </rPh>
    <rPh sb="29" eb="31">
      <t>アカジ</t>
    </rPh>
    <rPh sb="32" eb="33">
      <t>ツヅ</t>
    </rPh>
    <rPh sb="41" eb="43">
      <t>ヘイセイ</t>
    </rPh>
    <rPh sb="45" eb="47">
      <t>ネンド</t>
    </rPh>
    <rPh sb="52" eb="53">
      <t>ヤク</t>
    </rPh>
    <rPh sb="54" eb="55">
      <t>セン</t>
    </rPh>
    <rPh sb="55" eb="57">
      <t>マンエン</t>
    </rPh>
    <rPh sb="58" eb="60">
      <t>クロジ</t>
    </rPh>
    <rPh sb="61" eb="63">
      <t>ネンド</t>
    </rPh>
    <rPh sb="63" eb="64">
      <t>マツ</t>
    </rPh>
    <rPh sb="66" eb="68">
      <t>アカジ</t>
    </rPh>
    <rPh sb="69" eb="71">
      <t>ルイケイ</t>
    </rPh>
    <rPh sb="73" eb="74">
      <t>オク</t>
    </rPh>
    <rPh sb="75" eb="78">
      <t>ゼンマンエン</t>
    </rPh>
    <rPh sb="78" eb="80">
      <t>テイド</t>
    </rPh>
    <rPh sb="85" eb="86">
      <t>ネン</t>
    </rPh>
    <rPh sb="86" eb="87">
      <t>ツヅ</t>
    </rPh>
    <rPh sb="90" eb="92">
      <t>クロジ</t>
    </rPh>
    <rPh sb="92" eb="94">
      <t>ケッサン</t>
    </rPh>
    <rPh sb="101" eb="104">
      <t>タンキテキ</t>
    </rPh>
    <rPh sb="106" eb="108">
      <t>ケイエイ</t>
    </rPh>
    <rPh sb="108" eb="110">
      <t>ジョウキョウ</t>
    </rPh>
    <rPh sb="111" eb="113">
      <t>カイゼン</t>
    </rPh>
    <rPh sb="139" eb="141">
      <t>シヨウ</t>
    </rPh>
    <rPh sb="141" eb="143">
      <t>スイリョウ</t>
    </rPh>
    <rPh sb="151" eb="153">
      <t>ケイコウ</t>
    </rPh>
    <rPh sb="198" eb="200">
      <t>ヘイセイ</t>
    </rPh>
    <rPh sb="202" eb="204">
      <t>ネンド</t>
    </rPh>
    <rPh sb="205" eb="206">
      <t>ツヅ</t>
    </rPh>
    <rPh sb="209" eb="211">
      <t>クロジ</t>
    </rPh>
    <rPh sb="254" eb="255">
      <t>ネン</t>
    </rPh>
    <rPh sb="256" eb="258">
      <t>ジャッカン</t>
    </rPh>
    <rPh sb="259" eb="261">
      <t>カイフク</t>
    </rPh>
    <rPh sb="262" eb="263">
      <t>ミ</t>
    </rPh>
    <rPh sb="269" eb="271">
      <t>イゼン</t>
    </rPh>
    <rPh sb="274" eb="276">
      <t>ルイジ</t>
    </rPh>
    <rPh sb="276" eb="278">
      <t>ダンタイ</t>
    </rPh>
    <rPh sb="279" eb="281">
      <t>ゼンコク</t>
    </rPh>
    <rPh sb="281" eb="283">
      <t>ヘイキン</t>
    </rPh>
    <rPh sb="284" eb="286">
      <t>シタマワ</t>
    </rPh>
    <rPh sb="287" eb="289">
      <t>ジョウキョウ</t>
    </rPh>
    <rPh sb="312" eb="314">
      <t>ヘイセイ</t>
    </rPh>
    <rPh sb="316" eb="317">
      <t>ネン</t>
    </rPh>
    <rPh sb="328" eb="329">
      <t>コ</t>
    </rPh>
    <rPh sb="331" eb="333">
      <t>セイゾウ</t>
    </rPh>
    <rPh sb="334" eb="336">
      <t>ハンバイ</t>
    </rPh>
    <rPh sb="342" eb="344">
      <t>ヒヨウ</t>
    </rPh>
    <rPh sb="350" eb="351">
      <t>マカナ</t>
    </rPh>
    <rPh sb="356" eb="357">
      <t>アラワ</t>
    </rPh>
    <rPh sb="365" eb="368">
      <t>ケイゾクテキ</t>
    </rPh>
    <rPh sb="369" eb="371">
      <t>アンテイ</t>
    </rPh>
    <rPh sb="373" eb="375">
      <t>ケイエイ</t>
    </rPh>
    <rPh sb="376" eb="377">
      <t>オコナ</t>
    </rPh>
    <rPh sb="381" eb="383">
      <t>チュウキ</t>
    </rPh>
    <rPh sb="384" eb="386">
      <t>シュウシ</t>
    </rPh>
    <rPh sb="386" eb="388">
      <t>ザイセイ</t>
    </rPh>
    <rPh sb="388" eb="390">
      <t>ケイカク</t>
    </rPh>
    <rPh sb="391" eb="393">
      <t>サクセイ</t>
    </rPh>
    <rPh sb="398" eb="400">
      <t>コンゴ</t>
    </rPh>
    <rPh sb="401" eb="403">
      <t>ケイエイ</t>
    </rPh>
    <rPh sb="403" eb="406">
      <t>アンテイカ</t>
    </rPh>
    <rPh sb="410" eb="413">
      <t>ケイカクテキ</t>
    </rPh>
    <rPh sb="414" eb="416">
      <t>トリクミ</t>
    </rPh>
    <rPh sb="418" eb="419">
      <t>スス</t>
    </rPh>
    <rPh sb="426" eb="429">
      <t>コウリツセイ</t>
    </rPh>
    <rPh sb="434" eb="436">
      <t>シセツ</t>
    </rPh>
    <rPh sb="436" eb="439">
      <t>リヨウリツ</t>
    </rPh>
    <rPh sb="442" eb="444">
      <t>ハイスイ</t>
    </rPh>
    <rPh sb="444" eb="446">
      <t>ノウリョク</t>
    </rPh>
    <rPh sb="452" eb="454">
      <t>テイド</t>
    </rPh>
    <rPh sb="454" eb="456">
      <t>リヨウ</t>
    </rPh>
    <rPh sb="462" eb="463">
      <t>シメ</t>
    </rPh>
    <rPh sb="469" eb="471">
      <t>シャリ</t>
    </rPh>
    <rPh sb="471" eb="472">
      <t>チョウ</t>
    </rPh>
    <rPh sb="473" eb="475">
      <t>ネンカン</t>
    </rPh>
    <rPh sb="477" eb="479">
      <t>シヨウ</t>
    </rPh>
    <rPh sb="479" eb="480">
      <t>リツ</t>
    </rPh>
    <rPh sb="484" eb="485">
      <t>ホド</t>
    </rPh>
    <rPh sb="485" eb="486">
      <t>ド</t>
    </rPh>
    <rPh sb="490" eb="492">
      <t>ゼンコク</t>
    </rPh>
    <rPh sb="492" eb="495">
      <t>ヘイキンチ</t>
    </rPh>
    <rPh sb="495" eb="496">
      <t>オヨ</t>
    </rPh>
    <rPh sb="497" eb="499">
      <t>ルイジ</t>
    </rPh>
    <rPh sb="499" eb="501">
      <t>ダンタイ</t>
    </rPh>
    <rPh sb="501" eb="502">
      <t>チ</t>
    </rPh>
    <rPh sb="503" eb="504">
      <t>クラ</t>
    </rPh>
    <rPh sb="505" eb="506">
      <t>ヒク</t>
    </rPh>
    <rPh sb="518" eb="520">
      <t>ジョウスイ</t>
    </rPh>
    <rPh sb="520" eb="521">
      <t>ドウ</t>
    </rPh>
    <rPh sb="521" eb="523">
      <t>ジギョウ</t>
    </rPh>
    <rPh sb="528" eb="531">
      <t>サイガイトウ</t>
    </rPh>
    <rPh sb="532" eb="533">
      <t>タイ</t>
    </rPh>
    <rPh sb="535" eb="536">
      <t>ソナ</t>
    </rPh>
    <rPh sb="537" eb="538">
      <t>ブン</t>
    </rPh>
    <rPh sb="542" eb="544">
      <t>カンイ</t>
    </rPh>
    <rPh sb="544" eb="546">
      <t>スイドウ</t>
    </rPh>
    <rPh sb="546" eb="548">
      <t>ジギョウ</t>
    </rPh>
    <rPh sb="554" eb="556">
      <t>カンコウ</t>
    </rPh>
    <rPh sb="556" eb="558">
      <t>チク</t>
    </rPh>
    <rPh sb="566" eb="568">
      <t>キセツ</t>
    </rPh>
    <rPh sb="569" eb="571">
      <t>キカン</t>
    </rPh>
    <rPh sb="573" eb="575">
      <t>ネンド</t>
    </rPh>
    <rPh sb="578" eb="581">
      <t>カンコウキャク</t>
    </rPh>
    <rPh sb="581" eb="582">
      <t>スウ</t>
    </rPh>
    <rPh sb="583" eb="585">
      <t>ヘンドウ</t>
    </rPh>
    <rPh sb="586" eb="588">
      <t>タイオウ</t>
    </rPh>
    <rPh sb="591" eb="593">
      <t>ハイスイ</t>
    </rPh>
    <rPh sb="593" eb="595">
      <t>ノウリョク</t>
    </rPh>
    <rPh sb="596" eb="598">
      <t>カクホ</t>
    </rPh>
    <rPh sb="610" eb="612">
      <t>ジョウスイ</t>
    </rPh>
    <rPh sb="612" eb="613">
      <t>ドウ</t>
    </rPh>
    <rPh sb="614" eb="616">
      <t>カンイ</t>
    </rPh>
    <rPh sb="616" eb="618">
      <t>スイドウ</t>
    </rPh>
    <rPh sb="620" eb="623">
      <t>チリテキ</t>
    </rPh>
    <rPh sb="628" eb="629">
      <t>ハナ</t>
    </rPh>
    <rPh sb="636" eb="639">
      <t>トクシュセイ</t>
    </rPh>
    <rPh sb="643" eb="645">
      <t>シセツ</t>
    </rPh>
    <rPh sb="646" eb="649">
      <t>トウハイゴウ</t>
    </rPh>
    <rPh sb="659" eb="661">
      <t>ヒジョウ</t>
    </rPh>
    <rPh sb="662" eb="664">
      <t>コンナン</t>
    </rPh>
    <rPh sb="673" eb="675">
      <t>イチガイ</t>
    </rPh>
    <rPh sb="676" eb="679">
      <t>コウリツセイ</t>
    </rPh>
    <rPh sb="680" eb="681">
      <t>ワル</t>
    </rPh>
    <rPh sb="684" eb="685">
      <t>イ</t>
    </rPh>
    <rPh sb="688" eb="690">
      <t>ジョウキョウ</t>
    </rPh>
    <phoneticPr fontId="4"/>
  </si>
  <si>
    <t>　「①有形固定資産減価償却率」は、老朽化がどの程度進んでいるかを表すものです。上昇傾向にはありますが、全国平均値及び類似団体値と比べて低い状況です。また、耐用年数を超えた管路の割合を表す「②管路経年化率」も、類似団体等よりも低い状況です。
　一方、「③管路更新率」は、１年間に更新した管路の割合を表すもので、近年減少が続いてきましたが、これは、企業債（借金）の依存度が高いことや、赤字決算が続いていたことから、管路更新を先延ばしにしてきたことによるものです。平成30年度はやむを得ないと判断した必要最低限の更新工事を実施したことにより、更新率が増加しています。近年でもっとも高い0.71％の割合で更新工事を行った場合でも、全ての管を更新するのに140年以上かかる計算となります。取替更新を先送りすると、漏水事故が多発する危険性が高まるため、今後も収支状況を改善し、計画的に老朽管の更新を行っていく必要があります。</t>
    <rPh sb="3" eb="5">
      <t>ユウケイ</t>
    </rPh>
    <rPh sb="5" eb="7">
      <t>コテイ</t>
    </rPh>
    <rPh sb="7" eb="9">
      <t>シサン</t>
    </rPh>
    <rPh sb="9" eb="11">
      <t>ゲンカ</t>
    </rPh>
    <rPh sb="11" eb="13">
      <t>ショウキャク</t>
    </rPh>
    <rPh sb="13" eb="14">
      <t>リツ</t>
    </rPh>
    <rPh sb="17" eb="20">
      <t>ロウキュウカ</t>
    </rPh>
    <rPh sb="23" eb="25">
      <t>テイド</t>
    </rPh>
    <rPh sb="25" eb="26">
      <t>スス</t>
    </rPh>
    <rPh sb="32" eb="33">
      <t>アラワ</t>
    </rPh>
    <rPh sb="39" eb="41">
      <t>ジョウショウ</t>
    </rPh>
    <rPh sb="41" eb="43">
      <t>ケイコウ</t>
    </rPh>
    <rPh sb="51" eb="53">
      <t>ゼンコク</t>
    </rPh>
    <rPh sb="53" eb="56">
      <t>ヘイキンチ</t>
    </rPh>
    <rPh sb="56" eb="57">
      <t>オヨ</t>
    </rPh>
    <rPh sb="58" eb="60">
      <t>ルイジ</t>
    </rPh>
    <rPh sb="60" eb="62">
      <t>ダンタイ</t>
    </rPh>
    <rPh sb="62" eb="63">
      <t>チ</t>
    </rPh>
    <rPh sb="64" eb="65">
      <t>クラ</t>
    </rPh>
    <rPh sb="67" eb="68">
      <t>ヒク</t>
    </rPh>
    <rPh sb="69" eb="71">
      <t>ジョウキョウ</t>
    </rPh>
    <rPh sb="77" eb="79">
      <t>タイヨウ</t>
    </rPh>
    <rPh sb="79" eb="81">
      <t>ネンスウ</t>
    </rPh>
    <rPh sb="82" eb="83">
      <t>コ</t>
    </rPh>
    <rPh sb="85" eb="87">
      <t>カンロ</t>
    </rPh>
    <rPh sb="88" eb="90">
      <t>ワリアイ</t>
    </rPh>
    <rPh sb="91" eb="92">
      <t>アラワ</t>
    </rPh>
    <rPh sb="95" eb="97">
      <t>カンロ</t>
    </rPh>
    <rPh sb="97" eb="100">
      <t>ケイネンカ</t>
    </rPh>
    <rPh sb="100" eb="101">
      <t>リツ</t>
    </rPh>
    <rPh sb="104" eb="106">
      <t>ルイジ</t>
    </rPh>
    <rPh sb="106" eb="109">
      <t>ダンタイトウ</t>
    </rPh>
    <rPh sb="112" eb="113">
      <t>ヒク</t>
    </rPh>
    <rPh sb="114" eb="116">
      <t>ジョウキョウ</t>
    </rPh>
    <rPh sb="121" eb="123">
      <t>イッポウ</t>
    </rPh>
    <rPh sb="126" eb="128">
      <t>カンロ</t>
    </rPh>
    <rPh sb="128" eb="130">
      <t>コウシン</t>
    </rPh>
    <rPh sb="130" eb="131">
      <t>リツ</t>
    </rPh>
    <rPh sb="135" eb="137">
      <t>ネンカン</t>
    </rPh>
    <rPh sb="138" eb="140">
      <t>コウシン</t>
    </rPh>
    <rPh sb="142" eb="144">
      <t>カンロ</t>
    </rPh>
    <rPh sb="145" eb="147">
      <t>ワリアイ</t>
    </rPh>
    <rPh sb="148" eb="149">
      <t>アラワ</t>
    </rPh>
    <rPh sb="154" eb="156">
      <t>キンネン</t>
    </rPh>
    <rPh sb="156" eb="158">
      <t>ゲンショウ</t>
    </rPh>
    <rPh sb="159" eb="160">
      <t>ツヅ</t>
    </rPh>
    <rPh sb="172" eb="174">
      <t>キギョウ</t>
    </rPh>
    <rPh sb="174" eb="175">
      <t>サイ</t>
    </rPh>
    <rPh sb="176" eb="178">
      <t>シャッキン</t>
    </rPh>
    <rPh sb="180" eb="183">
      <t>イゾンド</t>
    </rPh>
    <rPh sb="184" eb="185">
      <t>タカ</t>
    </rPh>
    <rPh sb="190" eb="192">
      <t>アカジ</t>
    </rPh>
    <rPh sb="192" eb="194">
      <t>ケッサン</t>
    </rPh>
    <rPh sb="195" eb="196">
      <t>ツヅ</t>
    </rPh>
    <rPh sb="205" eb="207">
      <t>カンロ</t>
    </rPh>
    <rPh sb="207" eb="209">
      <t>コウシン</t>
    </rPh>
    <rPh sb="210" eb="212">
      <t>サキノ</t>
    </rPh>
    <rPh sb="239" eb="240">
      <t>エ</t>
    </rPh>
    <rPh sb="243" eb="245">
      <t>ハンダン</t>
    </rPh>
    <rPh sb="247" eb="249">
      <t>ヒツヨウ</t>
    </rPh>
    <rPh sb="249" eb="252">
      <t>サイテイゲン</t>
    </rPh>
    <rPh sb="253" eb="255">
      <t>コウシン</t>
    </rPh>
    <rPh sb="255" eb="257">
      <t>コウジ</t>
    </rPh>
    <rPh sb="258" eb="260">
      <t>ジッシ</t>
    </rPh>
    <rPh sb="268" eb="270">
      <t>コウシン</t>
    </rPh>
    <rPh sb="270" eb="271">
      <t>リツ</t>
    </rPh>
    <rPh sb="272" eb="274">
      <t>ゾウカ</t>
    </rPh>
    <rPh sb="280" eb="282">
      <t>キンネン</t>
    </rPh>
    <rPh sb="287" eb="288">
      <t>タカ</t>
    </rPh>
    <rPh sb="295" eb="297">
      <t>ワリアイ</t>
    </rPh>
    <rPh sb="298" eb="300">
      <t>コウシン</t>
    </rPh>
    <rPh sb="300" eb="302">
      <t>コウジ</t>
    </rPh>
    <rPh sb="303" eb="304">
      <t>オコナ</t>
    </rPh>
    <rPh sb="306" eb="308">
      <t>バアイ</t>
    </rPh>
    <rPh sb="311" eb="312">
      <t>スベ</t>
    </rPh>
    <rPh sb="314" eb="315">
      <t>カン</t>
    </rPh>
    <rPh sb="316" eb="318">
      <t>コウシン</t>
    </rPh>
    <rPh sb="325" eb="328">
      <t>ネンイジョウ</t>
    </rPh>
    <rPh sb="331" eb="333">
      <t>ケイサン</t>
    </rPh>
    <rPh sb="339" eb="341">
      <t>トリカエ</t>
    </rPh>
    <rPh sb="341" eb="343">
      <t>コウシン</t>
    </rPh>
    <rPh sb="344" eb="346">
      <t>サキオク</t>
    </rPh>
    <rPh sb="351" eb="353">
      <t>ロウスイ</t>
    </rPh>
    <rPh sb="353" eb="355">
      <t>ジコ</t>
    </rPh>
    <rPh sb="356" eb="358">
      <t>タハツ</t>
    </rPh>
    <rPh sb="360" eb="363">
      <t>キケンセイ</t>
    </rPh>
    <rPh sb="364" eb="365">
      <t>タカ</t>
    </rPh>
    <rPh sb="370" eb="372">
      <t>コンゴ</t>
    </rPh>
    <rPh sb="373" eb="375">
      <t>シュウシ</t>
    </rPh>
    <rPh sb="375" eb="377">
      <t>ジョウキョウ</t>
    </rPh>
    <rPh sb="378" eb="380">
      <t>カイゼン</t>
    </rPh>
    <rPh sb="382" eb="385">
      <t>ケイカクテキ</t>
    </rPh>
    <rPh sb="386" eb="388">
      <t>ロウキュウ</t>
    </rPh>
    <rPh sb="388" eb="389">
      <t>カン</t>
    </rPh>
    <rPh sb="390" eb="392">
      <t>コウシン</t>
    </rPh>
    <rPh sb="393" eb="394">
      <t>オコナ</t>
    </rPh>
    <rPh sb="398" eb="400">
      <t>ヒツヨウ</t>
    </rPh>
    <phoneticPr fontId="4"/>
  </si>
  <si>
    <t>　水道事業は、住民生活のみならず、経済活動を支える上でも欠くことのできない事業であり、「安全・安心・安定」の水を供給し続けていく必要があります。
　これまで、施設の老朽化対策を優先的に進めるなど施設の維持・管理を行いながら、低料金で水の供給を行ってきましたが、人口減少に伴う利用者数の落ち込みなど、今後さらに厳しい経営となることが想定されています。
　環境の変化に対応し安定した経営を行うため、策定した収支経営計画を基に計画と現状との比較分析を行いながら、更なる経費削減に努め、料金改定等の取組みを進めます。</t>
    <rPh sb="1" eb="3">
      <t>スイドウ</t>
    </rPh>
    <rPh sb="3" eb="5">
      <t>ジギョウ</t>
    </rPh>
    <rPh sb="7" eb="9">
      <t>ジュウミン</t>
    </rPh>
    <rPh sb="9" eb="11">
      <t>セイカツ</t>
    </rPh>
    <rPh sb="17" eb="19">
      <t>ケイザイ</t>
    </rPh>
    <rPh sb="19" eb="21">
      <t>カツドウ</t>
    </rPh>
    <rPh sb="22" eb="23">
      <t>ササ</t>
    </rPh>
    <rPh sb="25" eb="26">
      <t>ウエ</t>
    </rPh>
    <rPh sb="28" eb="29">
      <t>カ</t>
    </rPh>
    <rPh sb="37" eb="39">
      <t>ジギョウ</t>
    </rPh>
    <rPh sb="44" eb="46">
      <t>アンゼン</t>
    </rPh>
    <rPh sb="47" eb="49">
      <t>アンシン</t>
    </rPh>
    <rPh sb="50" eb="52">
      <t>アンテイ</t>
    </rPh>
    <rPh sb="54" eb="55">
      <t>ミズ</t>
    </rPh>
    <rPh sb="56" eb="58">
      <t>キョウキュウ</t>
    </rPh>
    <rPh sb="59" eb="60">
      <t>ツヅ</t>
    </rPh>
    <rPh sb="64" eb="66">
      <t>ヒツヨウ</t>
    </rPh>
    <rPh sb="79" eb="81">
      <t>シセツ</t>
    </rPh>
    <rPh sb="82" eb="85">
      <t>ロウキュウカ</t>
    </rPh>
    <rPh sb="85" eb="87">
      <t>タイサク</t>
    </rPh>
    <rPh sb="88" eb="91">
      <t>ユウセンテキ</t>
    </rPh>
    <rPh sb="92" eb="93">
      <t>スス</t>
    </rPh>
    <rPh sb="97" eb="99">
      <t>シセツ</t>
    </rPh>
    <rPh sb="100" eb="102">
      <t>イジ</t>
    </rPh>
    <rPh sb="103" eb="105">
      <t>カンリ</t>
    </rPh>
    <rPh sb="106" eb="107">
      <t>オコナ</t>
    </rPh>
    <rPh sb="112" eb="115">
      <t>テイリョウキン</t>
    </rPh>
    <rPh sb="118" eb="120">
      <t>キョウキュウ</t>
    </rPh>
    <rPh sb="121" eb="122">
      <t>オコナ</t>
    </rPh>
    <rPh sb="130" eb="132">
      <t>ジンコウ</t>
    </rPh>
    <rPh sb="132" eb="134">
      <t>ゲンショウ</t>
    </rPh>
    <rPh sb="135" eb="136">
      <t>トモナ</t>
    </rPh>
    <rPh sb="137" eb="139">
      <t>リヨウ</t>
    </rPh>
    <rPh sb="139" eb="140">
      <t>シャ</t>
    </rPh>
    <rPh sb="140" eb="141">
      <t>スウ</t>
    </rPh>
    <rPh sb="142" eb="143">
      <t>オ</t>
    </rPh>
    <rPh sb="144" eb="145">
      <t>コ</t>
    </rPh>
    <rPh sb="149" eb="151">
      <t>コンゴ</t>
    </rPh>
    <rPh sb="154" eb="155">
      <t>キビ</t>
    </rPh>
    <rPh sb="157" eb="159">
      <t>ケイエイ</t>
    </rPh>
    <rPh sb="165" eb="167">
      <t>ソウテイ</t>
    </rPh>
    <rPh sb="201" eb="203">
      <t>シュウシ</t>
    </rPh>
    <rPh sb="203" eb="205">
      <t>ケイエイ</t>
    </rPh>
    <rPh sb="205" eb="207">
      <t>ケイカク</t>
    </rPh>
    <rPh sb="208" eb="209">
      <t>モト</t>
    </rPh>
    <rPh sb="228" eb="229">
      <t>サラ</t>
    </rPh>
    <rPh sb="231" eb="233">
      <t>ケイヒ</t>
    </rPh>
    <rPh sb="233" eb="235">
      <t>サクゲン</t>
    </rPh>
    <rPh sb="236" eb="237">
      <t>ツト</t>
    </rPh>
    <rPh sb="239" eb="241">
      <t>リョウキン</t>
    </rPh>
    <rPh sb="241" eb="243">
      <t>カイテイ</t>
    </rPh>
    <rPh sb="243" eb="244">
      <t>トウ</t>
    </rPh>
    <rPh sb="245" eb="247">
      <t>トリク</t>
    </rPh>
    <rPh sb="249" eb="250">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</si>
</sst>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0.48</c:v>
                </c:pt>
                <c:pt idx="1">
                  <c:v>0.27</c:v>
                </c:pt>
                <c:pt idx="2">
                  <c:v>0.18</c:v>
                </c:pt>
                <c:pt idx="3">
                  <c:v>0.06</c:v>
                </c:pt>
                <c:pt idx="4">
                  <c:v>0.71</c:v>
                </c:pt>
              </c:numCache>
            </c:numRef>
          </c:val>
          <c:extLst>
            <c:ext xmlns:c16="http://schemas.microsoft.com/office/drawing/2014/chart" uri="{C3380CC4-5D6E-409C-BE32-E72D297353CC}">
              <c16:uniqueId val="{00000000-C45E-4160-8365-00982210D67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c:ext xmlns:c16="http://schemas.microsoft.com/office/drawing/2014/chart" uri="{C3380CC4-5D6E-409C-BE32-E72D297353CC}">
              <c16:uniqueId val="{00000001-C45E-4160-8365-00982210D67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44.79</c:v>
                </c:pt>
                <c:pt idx="1">
                  <c:v>46.08</c:v>
                </c:pt>
                <c:pt idx="2">
                  <c:v>45.4</c:v>
                </c:pt>
                <c:pt idx="3">
                  <c:v>45.98</c:v>
                </c:pt>
                <c:pt idx="4">
                  <c:v>44.85</c:v>
                </c:pt>
              </c:numCache>
            </c:numRef>
          </c:val>
          <c:extLst>
            <c:ext xmlns:c16="http://schemas.microsoft.com/office/drawing/2014/chart" uri="{C3380CC4-5D6E-409C-BE32-E72D297353CC}">
              <c16:uniqueId val="{00000000-5724-4677-BF23-4239D4A8312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c:ext xmlns:c16="http://schemas.microsoft.com/office/drawing/2014/chart" uri="{C3380CC4-5D6E-409C-BE32-E72D297353CC}">
              <c16:uniqueId val="{00000001-5724-4677-BF23-4239D4A8312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80.72</c:v>
                </c:pt>
                <c:pt idx="1">
                  <c:v>80.61</c:v>
                </c:pt>
                <c:pt idx="2">
                  <c:v>80.67</c:v>
                </c:pt>
                <c:pt idx="3">
                  <c:v>80.64</c:v>
                </c:pt>
                <c:pt idx="4">
                  <c:v>80.66</c:v>
                </c:pt>
              </c:numCache>
            </c:numRef>
          </c:val>
          <c:extLst>
            <c:ext xmlns:c16="http://schemas.microsoft.com/office/drawing/2014/chart" uri="{C3380CC4-5D6E-409C-BE32-E72D297353CC}">
              <c16:uniqueId val="{00000000-AC1D-412E-9FAB-12118BD8CA7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c:ext xmlns:c16="http://schemas.microsoft.com/office/drawing/2014/chart" uri="{C3380CC4-5D6E-409C-BE32-E72D297353CC}">
              <c16:uniqueId val="{00000001-AC1D-412E-9FAB-12118BD8CA7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84.62</c:v>
                </c:pt>
                <c:pt idx="1">
                  <c:v>88.82</c:v>
                </c:pt>
                <c:pt idx="2">
                  <c:v>98.41</c:v>
                </c:pt>
                <c:pt idx="3">
                  <c:v>127.32</c:v>
                </c:pt>
                <c:pt idx="4">
                  <c:v>111.71</c:v>
                </c:pt>
              </c:numCache>
            </c:numRef>
          </c:val>
          <c:extLst>
            <c:ext xmlns:c16="http://schemas.microsoft.com/office/drawing/2014/chart" uri="{C3380CC4-5D6E-409C-BE32-E72D297353CC}">
              <c16:uniqueId val="{00000000-6827-4A43-BFBE-23BF9AB5440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c:ext xmlns:c16="http://schemas.microsoft.com/office/drawing/2014/chart" uri="{C3380CC4-5D6E-409C-BE32-E72D297353CC}">
              <c16:uniqueId val="{00000001-6827-4A43-BFBE-23BF9AB5440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34.51</c:v>
                </c:pt>
                <c:pt idx="1">
                  <c:v>36.97</c:v>
                </c:pt>
                <c:pt idx="2">
                  <c:v>39.08</c:v>
                </c:pt>
                <c:pt idx="3">
                  <c:v>41.3</c:v>
                </c:pt>
                <c:pt idx="4">
                  <c:v>43.35</c:v>
                </c:pt>
              </c:numCache>
            </c:numRef>
          </c:val>
          <c:extLst>
            <c:ext xmlns:c16="http://schemas.microsoft.com/office/drawing/2014/chart" uri="{C3380CC4-5D6E-409C-BE32-E72D297353CC}">
              <c16:uniqueId val="{00000000-7DB4-4CB1-8DF1-443F8ABC821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c:ext xmlns:c16="http://schemas.microsoft.com/office/drawing/2014/chart" uri="{C3380CC4-5D6E-409C-BE32-E72D297353CC}">
              <c16:uniqueId val="{00000001-7DB4-4CB1-8DF1-443F8ABC821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6.54</c:v>
                </c:pt>
                <c:pt idx="1">
                  <c:v>2.76</c:v>
                </c:pt>
                <c:pt idx="2">
                  <c:v>2.67</c:v>
                </c:pt>
                <c:pt idx="3">
                  <c:v>4</c:v>
                </c:pt>
                <c:pt idx="4">
                  <c:v>7.1</c:v>
                </c:pt>
              </c:numCache>
            </c:numRef>
          </c:val>
          <c:extLst>
            <c:ext xmlns:c16="http://schemas.microsoft.com/office/drawing/2014/chart" uri="{C3380CC4-5D6E-409C-BE32-E72D297353CC}">
              <c16:uniqueId val="{00000000-15C2-4E5A-ABFF-1EE2EDBE448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c:ext xmlns:c16="http://schemas.microsoft.com/office/drawing/2014/chart" uri="{C3380CC4-5D6E-409C-BE32-E72D297353CC}">
              <c16:uniqueId val="{00000001-15C2-4E5A-ABFF-1EE2EDBE448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86.82</c:v>
                </c:pt>
                <c:pt idx="1">
                  <c:v>98</c:v>
                </c:pt>
                <c:pt idx="2">
                  <c:v>94.85</c:v>
                </c:pt>
                <c:pt idx="3">
                  <c:v>57.57</c:v>
                </c:pt>
                <c:pt idx="4">
                  <c:v>47.69</c:v>
                </c:pt>
              </c:numCache>
            </c:numRef>
          </c:val>
          <c:extLst>
            <c:ext xmlns:c16="http://schemas.microsoft.com/office/drawing/2014/chart" uri="{C3380CC4-5D6E-409C-BE32-E72D297353CC}">
              <c16:uniqueId val="{00000000-3181-4DD5-949C-E4357378325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c:ext xmlns:c16="http://schemas.microsoft.com/office/drawing/2014/chart" uri="{C3380CC4-5D6E-409C-BE32-E72D297353CC}">
              <c16:uniqueId val="{00000001-3181-4DD5-949C-E4357378325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98.73</c:v>
                </c:pt>
                <c:pt idx="1">
                  <c:v>85.83</c:v>
                </c:pt>
                <c:pt idx="2">
                  <c:v>85.3</c:v>
                </c:pt>
                <c:pt idx="3">
                  <c:v>119.71</c:v>
                </c:pt>
                <c:pt idx="4">
                  <c:v>163.84</c:v>
                </c:pt>
              </c:numCache>
            </c:numRef>
          </c:val>
          <c:extLst>
            <c:ext xmlns:c16="http://schemas.microsoft.com/office/drawing/2014/chart" uri="{C3380CC4-5D6E-409C-BE32-E72D297353CC}">
              <c16:uniqueId val="{00000000-3F8E-4F69-9C99-ABF2783EFBD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c:ext xmlns:c16="http://schemas.microsoft.com/office/drawing/2014/chart" uri="{C3380CC4-5D6E-409C-BE32-E72D297353CC}">
              <c16:uniqueId val="{00000001-3F8E-4F69-9C99-ABF2783EFBD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1302.04</c:v>
                </c:pt>
                <c:pt idx="1">
                  <c:v>1215.08</c:v>
                </c:pt>
                <c:pt idx="2">
                  <c:v>1080.3399999999999</c:v>
                </c:pt>
                <c:pt idx="3">
                  <c:v>884.19</c:v>
                </c:pt>
                <c:pt idx="4">
                  <c:v>846.17</c:v>
                </c:pt>
              </c:numCache>
            </c:numRef>
          </c:val>
          <c:extLst>
            <c:ext xmlns:c16="http://schemas.microsoft.com/office/drawing/2014/chart" uri="{C3380CC4-5D6E-409C-BE32-E72D297353CC}">
              <c16:uniqueId val="{00000000-3EA6-4595-9464-5861318FB78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c:ext xmlns:c16="http://schemas.microsoft.com/office/drawing/2014/chart" uri="{C3380CC4-5D6E-409C-BE32-E72D297353CC}">
              <c16:uniqueId val="{00000001-3EA6-4595-9464-5861318FB78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82.18</c:v>
                </c:pt>
                <c:pt idx="1">
                  <c:v>85.72</c:v>
                </c:pt>
                <c:pt idx="2">
                  <c:v>96.78</c:v>
                </c:pt>
                <c:pt idx="3">
                  <c:v>109.99</c:v>
                </c:pt>
                <c:pt idx="4">
                  <c:v>106.66</c:v>
                </c:pt>
              </c:numCache>
            </c:numRef>
          </c:val>
          <c:extLst>
            <c:ext xmlns:c16="http://schemas.microsoft.com/office/drawing/2014/chart" uri="{C3380CC4-5D6E-409C-BE32-E72D297353CC}">
              <c16:uniqueId val="{00000000-8103-4B2A-9641-D64905EDD90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c:ext xmlns:c16="http://schemas.microsoft.com/office/drawing/2014/chart" uri="{C3380CC4-5D6E-409C-BE32-E72D297353CC}">
              <c16:uniqueId val="{00000001-8103-4B2A-9641-D64905EDD90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177.84</c:v>
                </c:pt>
                <c:pt idx="1">
                  <c:v>170.08</c:v>
                </c:pt>
                <c:pt idx="2">
                  <c:v>161.38999999999999</c:v>
                </c:pt>
                <c:pt idx="3">
                  <c:v>160.19</c:v>
                </c:pt>
                <c:pt idx="4">
                  <c:v>165.27</c:v>
                </c:pt>
              </c:numCache>
            </c:numRef>
          </c:val>
          <c:extLst>
            <c:ext xmlns:c16="http://schemas.microsoft.com/office/drawing/2014/chart" uri="{C3380CC4-5D6E-409C-BE32-E72D297353CC}">
              <c16:uniqueId val="{00000000-8B3A-4C0C-9F18-A3172BA9C01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c:ext xmlns:c16="http://schemas.microsoft.com/office/drawing/2014/chart" uri="{C3380CC4-5D6E-409C-BE32-E72D297353CC}">
              <c16:uniqueId val="{00000001-8B3A-4C0C-9F18-A3172BA9C01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北海道　斜里町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非設置</v>
      </c>
      <c r="AE8" s="59"/>
      <c r="AF8" s="59"/>
      <c r="AG8" s="59"/>
      <c r="AH8" s="59"/>
      <c r="AI8" s="59"/>
      <c r="AJ8" s="59"/>
      <c r="AK8" s="4"/>
      <c r="AL8" s="60">
        <f>データ!$R$6</f>
        <v>11610</v>
      </c>
      <c r="AM8" s="60"/>
      <c r="AN8" s="60"/>
      <c r="AO8" s="60"/>
      <c r="AP8" s="60"/>
      <c r="AQ8" s="60"/>
      <c r="AR8" s="60"/>
      <c r="AS8" s="60"/>
      <c r="AT8" s="51">
        <f>データ!$S$6</f>
        <v>737.13</v>
      </c>
      <c r="AU8" s="52"/>
      <c r="AV8" s="52"/>
      <c r="AW8" s="52"/>
      <c r="AX8" s="52"/>
      <c r="AY8" s="52"/>
      <c r="AZ8" s="52"/>
      <c r="BA8" s="52"/>
      <c r="BB8" s="53">
        <f>データ!$T$6</f>
        <v>15.75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39.340000000000003</v>
      </c>
      <c r="J10" s="52"/>
      <c r="K10" s="52"/>
      <c r="L10" s="52"/>
      <c r="M10" s="52"/>
      <c r="N10" s="52"/>
      <c r="O10" s="63"/>
      <c r="P10" s="53">
        <f>データ!$P$6</f>
        <v>89.16</v>
      </c>
      <c r="Q10" s="53"/>
      <c r="R10" s="53"/>
      <c r="S10" s="53"/>
      <c r="T10" s="53"/>
      <c r="U10" s="53"/>
      <c r="V10" s="53"/>
      <c r="W10" s="60">
        <f>データ!$Q$6</f>
        <v>3190</v>
      </c>
      <c r="X10" s="60"/>
      <c r="Y10" s="60"/>
      <c r="Z10" s="60"/>
      <c r="AA10" s="60"/>
      <c r="AB10" s="60"/>
      <c r="AC10" s="60"/>
      <c r="AD10" s="2"/>
      <c r="AE10" s="2"/>
      <c r="AF10" s="2"/>
      <c r="AG10" s="2"/>
      <c r="AH10" s="4"/>
      <c r="AI10" s="4"/>
      <c r="AJ10" s="4"/>
      <c r="AK10" s="4"/>
      <c r="AL10" s="60">
        <f>データ!$U$6</f>
        <v>10107</v>
      </c>
      <c r="AM10" s="60"/>
      <c r="AN10" s="60"/>
      <c r="AO10" s="60"/>
      <c r="AP10" s="60"/>
      <c r="AQ10" s="60"/>
      <c r="AR10" s="60"/>
      <c r="AS10" s="60"/>
      <c r="AT10" s="51">
        <f>データ!$V$6</f>
        <v>25.22</v>
      </c>
      <c r="AU10" s="52"/>
      <c r="AV10" s="52"/>
      <c r="AW10" s="52"/>
      <c r="AX10" s="52"/>
      <c r="AY10" s="52"/>
      <c r="AZ10" s="52"/>
      <c r="BA10" s="52"/>
      <c r="BB10" s="53">
        <f>データ!$W$6</f>
        <v>400.75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23</v>
      </c>
      <c r="BM11" s="72"/>
      <c r="BN11" s="72"/>
      <c r="BO11" s="72"/>
      <c r="BP11" s="72"/>
      <c r="BQ11" s="72"/>
      <c r="BR11" s="72"/>
      <c r="BS11" s="72"/>
      <c r="BT11" s="72"/>
      <c r="BU11" s="72"/>
      <c r="BV11" s="72"/>
      <c r="BW11" s="72"/>
      <c r="BX11" s="72"/>
      <c r="BY11" s="72"/>
      <c r="BZ11" s="7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15">
      <c r="A14" s="2"/>
      <c r="B14" s="74" t="s">
        <v>24</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66" t="s">
        <v>25</v>
      </c>
      <c r="BM14" s="67"/>
      <c r="BN14" s="67"/>
      <c r="BO14" s="67"/>
      <c r="BP14" s="67"/>
      <c r="BQ14" s="67"/>
      <c r="BR14" s="67"/>
      <c r="BS14" s="67"/>
      <c r="BT14" s="67"/>
      <c r="BU14" s="67"/>
      <c r="BV14" s="67"/>
      <c r="BW14" s="67"/>
      <c r="BX14" s="67"/>
      <c r="BY14" s="67"/>
      <c r="BZ14" s="68"/>
    </row>
    <row r="15" spans="1:78"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9"/>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105</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106</v>
      </c>
      <c r="BM47" s="89"/>
      <c r="BN47" s="89"/>
      <c r="BO47" s="89"/>
      <c r="BP47" s="89"/>
      <c r="BQ47" s="89"/>
      <c r="BR47" s="89"/>
      <c r="BS47" s="89"/>
      <c r="BT47" s="89"/>
      <c r="BU47" s="89"/>
      <c r="BV47" s="89"/>
      <c r="BW47" s="89"/>
      <c r="BX47" s="89"/>
      <c r="BY47" s="89"/>
      <c r="BZ47" s="9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8"/>
      <c r="BM56" s="89"/>
      <c r="BN56" s="89"/>
      <c r="BO56" s="89"/>
      <c r="BP56" s="89"/>
      <c r="BQ56" s="89"/>
      <c r="BR56" s="89"/>
      <c r="BS56" s="89"/>
      <c r="BT56" s="89"/>
      <c r="BU56" s="89"/>
      <c r="BV56" s="89"/>
      <c r="BW56" s="89"/>
      <c r="BX56" s="89"/>
      <c r="BY56" s="89"/>
      <c r="BZ56" s="9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8"/>
      <c r="BM57" s="89"/>
      <c r="BN57" s="89"/>
      <c r="BO57" s="89"/>
      <c r="BP57" s="89"/>
      <c r="BQ57" s="89"/>
      <c r="BR57" s="89"/>
      <c r="BS57" s="89"/>
      <c r="BT57" s="89"/>
      <c r="BU57" s="89"/>
      <c r="BV57" s="89"/>
      <c r="BW57" s="89"/>
      <c r="BX57" s="89"/>
      <c r="BY57" s="89"/>
      <c r="BZ57" s="9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8"/>
      <c r="BM58" s="89"/>
      <c r="BN58" s="89"/>
      <c r="BO58" s="89"/>
      <c r="BP58" s="89"/>
      <c r="BQ58" s="89"/>
      <c r="BR58" s="89"/>
      <c r="BS58" s="89"/>
      <c r="BT58" s="89"/>
      <c r="BU58" s="89"/>
      <c r="BV58" s="89"/>
      <c r="BW58" s="89"/>
      <c r="BX58" s="89"/>
      <c r="BY58" s="89"/>
      <c r="BZ58" s="9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8"/>
      <c r="BM59" s="89"/>
      <c r="BN59" s="89"/>
      <c r="BO59" s="89"/>
      <c r="BP59" s="89"/>
      <c r="BQ59" s="89"/>
      <c r="BR59" s="89"/>
      <c r="BS59" s="89"/>
      <c r="BT59" s="89"/>
      <c r="BU59" s="89"/>
      <c r="BV59" s="89"/>
      <c r="BW59" s="89"/>
      <c r="BX59" s="89"/>
      <c r="BY59" s="89"/>
      <c r="BZ59" s="90"/>
    </row>
    <row r="60" spans="1:78" ht="13.5" customHeight="1" x14ac:dyDescent="0.15">
      <c r="A60" s="2"/>
      <c r="B60" s="77" t="s">
        <v>27</v>
      </c>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9"/>
      <c r="BK60" s="2"/>
      <c r="BL60" s="88"/>
      <c r="BM60" s="89"/>
      <c r="BN60" s="89"/>
      <c r="BO60" s="89"/>
      <c r="BP60" s="89"/>
      <c r="BQ60" s="89"/>
      <c r="BR60" s="89"/>
      <c r="BS60" s="89"/>
      <c r="BT60" s="89"/>
      <c r="BU60" s="89"/>
      <c r="BV60" s="89"/>
      <c r="BW60" s="89"/>
      <c r="BX60" s="89"/>
      <c r="BY60" s="89"/>
      <c r="BZ60" s="90"/>
    </row>
    <row r="61" spans="1:78" ht="13.5" customHeight="1" x14ac:dyDescent="0.15">
      <c r="A61" s="2"/>
      <c r="B61" s="77"/>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9"/>
      <c r="BK61" s="2"/>
      <c r="BL61" s="88"/>
      <c r="BM61" s="89"/>
      <c r="BN61" s="89"/>
      <c r="BO61" s="89"/>
      <c r="BP61" s="89"/>
      <c r="BQ61" s="89"/>
      <c r="BR61" s="89"/>
      <c r="BS61" s="89"/>
      <c r="BT61" s="89"/>
      <c r="BU61" s="89"/>
      <c r="BV61" s="89"/>
      <c r="BW61" s="89"/>
      <c r="BX61" s="89"/>
      <c r="BY61" s="89"/>
      <c r="BZ61" s="9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107</v>
      </c>
      <c r="BM66" s="89"/>
      <c r="BN66" s="89"/>
      <c r="BO66" s="89"/>
      <c r="BP66" s="89"/>
      <c r="BQ66" s="89"/>
      <c r="BR66" s="89"/>
      <c r="BS66" s="89"/>
      <c r="BT66" s="89"/>
      <c r="BU66" s="89"/>
      <c r="BV66" s="89"/>
      <c r="BW66" s="89"/>
      <c r="BX66" s="89"/>
      <c r="BY66" s="89"/>
      <c r="BZ66" s="9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8"/>
      <c r="BM79" s="89"/>
      <c r="BN79" s="89"/>
      <c r="BO79" s="89"/>
      <c r="BP79" s="89"/>
      <c r="BQ79" s="89"/>
      <c r="BR79" s="89"/>
      <c r="BS79" s="89"/>
      <c r="BT79" s="89"/>
      <c r="BU79" s="89"/>
      <c r="BV79" s="89"/>
      <c r="BW79" s="89"/>
      <c r="BX79" s="89"/>
      <c r="BY79" s="89"/>
      <c r="BZ79" s="90"/>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8"/>
      <c r="BM80" s="89"/>
      <c r="BN80" s="89"/>
      <c r="BO80" s="89"/>
      <c r="BP80" s="89"/>
      <c r="BQ80" s="89"/>
      <c r="BR80" s="89"/>
      <c r="BS80" s="89"/>
      <c r="BT80" s="89"/>
      <c r="BU80" s="89"/>
      <c r="BV80" s="89"/>
      <c r="BW80" s="89"/>
      <c r="BX80" s="89"/>
      <c r="BY80" s="89"/>
      <c r="BZ80" s="9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8"/>
      <c r="BM81" s="89"/>
      <c r="BN81" s="89"/>
      <c r="BO81" s="89"/>
      <c r="BP81" s="89"/>
      <c r="BQ81" s="89"/>
      <c r="BR81" s="89"/>
      <c r="BS81" s="89"/>
      <c r="BT81" s="89"/>
      <c r="BU81" s="89"/>
      <c r="BV81" s="89"/>
      <c r="BW81" s="89"/>
      <c r="BX81" s="89"/>
      <c r="BY81" s="89"/>
      <c r="BZ81" s="9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1"/>
      <c r="BM82" s="92"/>
      <c r="BN82" s="92"/>
      <c r="BO82" s="92"/>
      <c r="BP82" s="92"/>
      <c r="BQ82" s="92"/>
      <c r="BR82" s="92"/>
      <c r="BS82" s="92"/>
      <c r="BT82" s="92"/>
      <c r="BU82" s="92"/>
      <c r="BV82" s="92"/>
      <c r="BW82" s="92"/>
      <c r="BX82" s="92"/>
      <c r="BY82" s="92"/>
      <c r="BZ82" s="9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b800Z9AMEk/xgrDHKejtSIC9iV0P++XSikEolHzLX7iG+tR0R2mAn5lWA/m78zlxSQAUmvP8UBOLDD25XliLIw==" saltValue="/p5ACYx5b1wtMU8ka/sWw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52</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9" t="s">
        <v>53</v>
      </c>
      <c r="B4" s="31"/>
      <c r="C4" s="31"/>
      <c r="D4" s="31"/>
      <c r="E4" s="31"/>
      <c r="F4" s="31"/>
      <c r="G4" s="31"/>
      <c r="H4" s="84"/>
      <c r="I4" s="85"/>
      <c r="J4" s="85"/>
      <c r="K4" s="85"/>
      <c r="L4" s="85"/>
      <c r="M4" s="85"/>
      <c r="N4" s="85"/>
      <c r="O4" s="85"/>
      <c r="P4" s="85"/>
      <c r="Q4" s="85"/>
      <c r="R4" s="85"/>
      <c r="S4" s="85"/>
      <c r="T4" s="85"/>
      <c r="U4" s="85"/>
      <c r="V4" s="85"/>
      <c r="W4" s="86"/>
      <c r="X4" s="80" t="s">
        <v>54</v>
      </c>
      <c r="Y4" s="80"/>
      <c r="Z4" s="80"/>
      <c r="AA4" s="80"/>
      <c r="AB4" s="80"/>
      <c r="AC4" s="80"/>
      <c r="AD4" s="80"/>
      <c r="AE4" s="80"/>
      <c r="AF4" s="80"/>
      <c r="AG4" s="80"/>
      <c r="AH4" s="80"/>
      <c r="AI4" s="80" t="s">
        <v>55</v>
      </c>
      <c r="AJ4" s="80"/>
      <c r="AK4" s="80"/>
      <c r="AL4" s="80"/>
      <c r="AM4" s="80"/>
      <c r="AN4" s="80"/>
      <c r="AO4" s="80"/>
      <c r="AP4" s="80"/>
      <c r="AQ4" s="80"/>
      <c r="AR4" s="80"/>
      <c r="AS4" s="80"/>
      <c r="AT4" s="80" t="s">
        <v>56</v>
      </c>
      <c r="AU4" s="80"/>
      <c r="AV4" s="80"/>
      <c r="AW4" s="80"/>
      <c r="AX4" s="80"/>
      <c r="AY4" s="80"/>
      <c r="AZ4" s="80"/>
      <c r="BA4" s="80"/>
      <c r="BB4" s="80"/>
      <c r="BC4" s="80"/>
      <c r="BD4" s="80"/>
      <c r="BE4" s="80" t="s">
        <v>57</v>
      </c>
      <c r="BF4" s="80"/>
      <c r="BG4" s="80"/>
      <c r="BH4" s="80"/>
      <c r="BI4" s="80"/>
      <c r="BJ4" s="80"/>
      <c r="BK4" s="80"/>
      <c r="BL4" s="80"/>
      <c r="BM4" s="80"/>
      <c r="BN4" s="80"/>
      <c r="BO4" s="80"/>
      <c r="BP4" s="80" t="s">
        <v>58</v>
      </c>
      <c r="BQ4" s="80"/>
      <c r="BR4" s="80"/>
      <c r="BS4" s="80"/>
      <c r="BT4" s="80"/>
      <c r="BU4" s="80"/>
      <c r="BV4" s="80"/>
      <c r="BW4" s="80"/>
      <c r="BX4" s="80"/>
      <c r="BY4" s="80"/>
      <c r="BZ4" s="80"/>
      <c r="CA4" s="80" t="s">
        <v>59</v>
      </c>
      <c r="CB4" s="80"/>
      <c r="CC4" s="80"/>
      <c r="CD4" s="80"/>
      <c r="CE4" s="80"/>
      <c r="CF4" s="80"/>
      <c r="CG4" s="80"/>
      <c r="CH4" s="80"/>
      <c r="CI4" s="80"/>
      <c r="CJ4" s="80"/>
      <c r="CK4" s="80"/>
      <c r="CL4" s="80" t="s">
        <v>60</v>
      </c>
      <c r="CM4" s="80"/>
      <c r="CN4" s="80"/>
      <c r="CO4" s="80"/>
      <c r="CP4" s="80"/>
      <c r="CQ4" s="80"/>
      <c r="CR4" s="80"/>
      <c r="CS4" s="80"/>
      <c r="CT4" s="80"/>
      <c r="CU4" s="80"/>
      <c r="CV4" s="80"/>
      <c r="CW4" s="80" t="s">
        <v>61</v>
      </c>
      <c r="CX4" s="80"/>
      <c r="CY4" s="80"/>
      <c r="CZ4" s="80"/>
      <c r="DA4" s="80"/>
      <c r="DB4" s="80"/>
      <c r="DC4" s="80"/>
      <c r="DD4" s="80"/>
      <c r="DE4" s="80"/>
      <c r="DF4" s="80"/>
      <c r="DG4" s="80"/>
      <c r="DH4" s="80" t="s">
        <v>62</v>
      </c>
      <c r="DI4" s="80"/>
      <c r="DJ4" s="80"/>
      <c r="DK4" s="80"/>
      <c r="DL4" s="80"/>
      <c r="DM4" s="80"/>
      <c r="DN4" s="80"/>
      <c r="DO4" s="80"/>
      <c r="DP4" s="80"/>
      <c r="DQ4" s="80"/>
      <c r="DR4" s="80"/>
      <c r="DS4" s="80" t="s">
        <v>63</v>
      </c>
      <c r="DT4" s="80"/>
      <c r="DU4" s="80"/>
      <c r="DV4" s="80"/>
      <c r="DW4" s="80"/>
      <c r="DX4" s="80"/>
      <c r="DY4" s="80"/>
      <c r="DZ4" s="80"/>
      <c r="EA4" s="80"/>
      <c r="EB4" s="80"/>
      <c r="EC4" s="80"/>
      <c r="ED4" s="80" t="s">
        <v>64</v>
      </c>
      <c r="EE4" s="80"/>
      <c r="EF4" s="80"/>
      <c r="EG4" s="80"/>
      <c r="EH4" s="80"/>
      <c r="EI4" s="80"/>
      <c r="EJ4" s="80"/>
      <c r="EK4" s="80"/>
      <c r="EL4" s="80"/>
      <c r="EM4" s="80"/>
      <c r="EN4" s="8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15458</v>
      </c>
      <c r="D6" s="34">
        <f t="shared" si="3"/>
        <v>46</v>
      </c>
      <c r="E6" s="34">
        <f t="shared" si="3"/>
        <v>1</v>
      </c>
      <c r="F6" s="34">
        <f t="shared" si="3"/>
        <v>0</v>
      </c>
      <c r="G6" s="34">
        <f t="shared" si="3"/>
        <v>1</v>
      </c>
      <c r="H6" s="34" t="str">
        <f t="shared" si="3"/>
        <v>北海道　斜里町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39.340000000000003</v>
      </c>
      <c r="P6" s="35">
        <f t="shared" si="3"/>
        <v>89.16</v>
      </c>
      <c r="Q6" s="35">
        <f t="shared" si="3"/>
        <v>3190</v>
      </c>
      <c r="R6" s="35">
        <f t="shared" si="3"/>
        <v>11610</v>
      </c>
      <c r="S6" s="35">
        <f t="shared" si="3"/>
        <v>737.13</v>
      </c>
      <c r="T6" s="35">
        <f t="shared" si="3"/>
        <v>15.75</v>
      </c>
      <c r="U6" s="35">
        <f t="shared" si="3"/>
        <v>10107</v>
      </c>
      <c r="V6" s="35">
        <f t="shared" si="3"/>
        <v>25.22</v>
      </c>
      <c r="W6" s="35">
        <f t="shared" si="3"/>
        <v>400.75</v>
      </c>
      <c r="X6" s="36">
        <f>IF(X7="",NA(),X7)</f>
        <v>84.62</v>
      </c>
      <c r="Y6" s="36">
        <f t="shared" ref="Y6:AG6" si="4">IF(Y7="",NA(),Y7)</f>
        <v>88.82</v>
      </c>
      <c r="Z6" s="36">
        <f t="shared" si="4"/>
        <v>98.41</v>
      </c>
      <c r="AA6" s="36">
        <f t="shared" si="4"/>
        <v>127.32</v>
      </c>
      <c r="AB6" s="36">
        <f t="shared" si="4"/>
        <v>111.71</v>
      </c>
      <c r="AC6" s="36">
        <f t="shared" si="4"/>
        <v>109.49</v>
      </c>
      <c r="AD6" s="36">
        <f t="shared" si="4"/>
        <v>111.06</v>
      </c>
      <c r="AE6" s="36">
        <f t="shared" si="4"/>
        <v>111.34</v>
      </c>
      <c r="AF6" s="36">
        <f t="shared" si="4"/>
        <v>110.02</v>
      </c>
      <c r="AG6" s="36">
        <f t="shared" si="4"/>
        <v>108.76</v>
      </c>
      <c r="AH6" s="35" t="str">
        <f>IF(AH7="","",IF(AH7="-","【-】","【"&amp;SUBSTITUTE(TEXT(AH7,"#,##0.00"),"-","△")&amp;"】"))</f>
        <v>【112.83】</v>
      </c>
      <c r="AI6" s="36">
        <f>IF(AI7="",NA(),AI7)</f>
        <v>86.82</v>
      </c>
      <c r="AJ6" s="36">
        <f t="shared" ref="AJ6:AR6" si="5">IF(AJ7="",NA(),AJ7)</f>
        <v>98</v>
      </c>
      <c r="AK6" s="36">
        <f t="shared" si="5"/>
        <v>94.85</v>
      </c>
      <c r="AL6" s="36">
        <f t="shared" si="5"/>
        <v>57.57</v>
      </c>
      <c r="AM6" s="36">
        <f t="shared" si="5"/>
        <v>47.69</v>
      </c>
      <c r="AN6" s="36">
        <f t="shared" si="5"/>
        <v>9.49</v>
      </c>
      <c r="AO6" s="36">
        <f t="shared" si="5"/>
        <v>9.35</v>
      </c>
      <c r="AP6" s="36">
        <f t="shared" si="5"/>
        <v>10.130000000000001</v>
      </c>
      <c r="AQ6" s="36">
        <f t="shared" si="5"/>
        <v>7.31</v>
      </c>
      <c r="AR6" s="36">
        <f t="shared" si="5"/>
        <v>7.48</v>
      </c>
      <c r="AS6" s="35" t="str">
        <f>IF(AS7="","",IF(AS7="-","【-】","【"&amp;SUBSTITUTE(TEXT(AS7,"#,##0.00"),"-","△")&amp;"】"))</f>
        <v>【1.05】</v>
      </c>
      <c r="AT6" s="36">
        <f>IF(AT7="",NA(),AT7)</f>
        <v>98.73</v>
      </c>
      <c r="AU6" s="36">
        <f t="shared" ref="AU6:BC6" si="6">IF(AU7="",NA(),AU7)</f>
        <v>85.83</v>
      </c>
      <c r="AV6" s="36">
        <f t="shared" si="6"/>
        <v>85.3</v>
      </c>
      <c r="AW6" s="36">
        <f t="shared" si="6"/>
        <v>119.71</v>
      </c>
      <c r="AX6" s="36">
        <f t="shared" si="6"/>
        <v>163.84</v>
      </c>
      <c r="AY6" s="36">
        <f t="shared" si="6"/>
        <v>406.37</v>
      </c>
      <c r="AZ6" s="36">
        <f t="shared" si="6"/>
        <v>398.29</v>
      </c>
      <c r="BA6" s="36">
        <f t="shared" si="6"/>
        <v>388.67</v>
      </c>
      <c r="BB6" s="36">
        <f t="shared" si="6"/>
        <v>355.27</v>
      </c>
      <c r="BC6" s="36">
        <f t="shared" si="6"/>
        <v>359.7</v>
      </c>
      <c r="BD6" s="35" t="str">
        <f>IF(BD7="","",IF(BD7="-","【-】","【"&amp;SUBSTITUTE(TEXT(BD7,"#,##0.00"),"-","△")&amp;"】"))</f>
        <v>【261.93】</v>
      </c>
      <c r="BE6" s="36">
        <f>IF(BE7="",NA(),BE7)</f>
        <v>1302.04</v>
      </c>
      <c r="BF6" s="36">
        <f t="shared" ref="BF6:BN6" si="7">IF(BF7="",NA(),BF7)</f>
        <v>1215.08</v>
      </c>
      <c r="BG6" s="36">
        <f t="shared" si="7"/>
        <v>1080.3399999999999</v>
      </c>
      <c r="BH6" s="36">
        <f t="shared" si="7"/>
        <v>884.19</v>
      </c>
      <c r="BI6" s="36">
        <f t="shared" si="7"/>
        <v>846.17</v>
      </c>
      <c r="BJ6" s="36">
        <f t="shared" si="7"/>
        <v>442.54</v>
      </c>
      <c r="BK6" s="36">
        <f t="shared" si="7"/>
        <v>431</v>
      </c>
      <c r="BL6" s="36">
        <f t="shared" si="7"/>
        <v>422.5</v>
      </c>
      <c r="BM6" s="36">
        <f t="shared" si="7"/>
        <v>458.27</v>
      </c>
      <c r="BN6" s="36">
        <f t="shared" si="7"/>
        <v>447.01</v>
      </c>
      <c r="BO6" s="35" t="str">
        <f>IF(BO7="","",IF(BO7="-","【-】","【"&amp;SUBSTITUTE(TEXT(BO7,"#,##0.00"),"-","△")&amp;"】"))</f>
        <v>【270.46】</v>
      </c>
      <c r="BP6" s="36">
        <f>IF(BP7="",NA(),BP7)</f>
        <v>82.18</v>
      </c>
      <c r="BQ6" s="36">
        <f t="shared" ref="BQ6:BY6" si="8">IF(BQ7="",NA(),BQ7)</f>
        <v>85.72</v>
      </c>
      <c r="BR6" s="36">
        <f t="shared" si="8"/>
        <v>96.78</v>
      </c>
      <c r="BS6" s="36">
        <f t="shared" si="8"/>
        <v>109.99</v>
      </c>
      <c r="BT6" s="36">
        <f t="shared" si="8"/>
        <v>106.66</v>
      </c>
      <c r="BU6" s="36">
        <f t="shared" si="8"/>
        <v>98.6</v>
      </c>
      <c r="BV6" s="36">
        <f t="shared" si="8"/>
        <v>100.82</v>
      </c>
      <c r="BW6" s="36">
        <f t="shared" si="8"/>
        <v>101.64</v>
      </c>
      <c r="BX6" s="36">
        <f t="shared" si="8"/>
        <v>96.77</v>
      </c>
      <c r="BY6" s="36">
        <f t="shared" si="8"/>
        <v>95.81</v>
      </c>
      <c r="BZ6" s="35" t="str">
        <f>IF(BZ7="","",IF(BZ7="-","【-】","【"&amp;SUBSTITUTE(TEXT(BZ7,"#,##0.00"),"-","△")&amp;"】"))</f>
        <v>【103.91】</v>
      </c>
      <c r="CA6" s="36">
        <f>IF(CA7="",NA(),CA7)</f>
        <v>177.84</v>
      </c>
      <c r="CB6" s="36">
        <f t="shared" ref="CB6:CJ6" si="9">IF(CB7="",NA(),CB7)</f>
        <v>170.08</v>
      </c>
      <c r="CC6" s="36">
        <f t="shared" si="9"/>
        <v>161.38999999999999</v>
      </c>
      <c r="CD6" s="36">
        <f t="shared" si="9"/>
        <v>160.19</v>
      </c>
      <c r="CE6" s="36">
        <f t="shared" si="9"/>
        <v>165.27</v>
      </c>
      <c r="CF6" s="36">
        <f t="shared" si="9"/>
        <v>181.67</v>
      </c>
      <c r="CG6" s="36">
        <f t="shared" si="9"/>
        <v>179.55</v>
      </c>
      <c r="CH6" s="36">
        <f t="shared" si="9"/>
        <v>179.16</v>
      </c>
      <c r="CI6" s="36">
        <f t="shared" si="9"/>
        <v>187.18</v>
      </c>
      <c r="CJ6" s="36">
        <f t="shared" si="9"/>
        <v>189.58</v>
      </c>
      <c r="CK6" s="35" t="str">
        <f>IF(CK7="","",IF(CK7="-","【-】","【"&amp;SUBSTITUTE(TEXT(CK7,"#,##0.00"),"-","△")&amp;"】"))</f>
        <v>【167.11】</v>
      </c>
      <c r="CL6" s="36">
        <f>IF(CL7="",NA(),CL7)</f>
        <v>44.79</v>
      </c>
      <c r="CM6" s="36">
        <f t="shared" ref="CM6:CU6" si="10">IF(CM7="",NA(),CM7)</f>
        <v>46.08</v>
      </c>
      <c r="CN6" s="36">
        <f t="shared" si="10"/>
        <v>45.4</v>
      </c>
      <c r="CO6" s="36">
        <f t="shared" si="10"/>
        <v>45.98</v>
      </c>
      <c r="CP6" s="36">
        <f t="shared" si="10"/>
        <v>44.85</v>
      </c>
      <c r="CQ6" s="36">
        <f t="shared" si="10"/>
        <v>53.61</v>
      </c>
      <c r="CR6" s="36">
        <f t="shared" si="10"/>
        <v>53.52</v>
      </c>
      <c r="CS6" s="36">
        <f t="shared" si="10"/>
        <v>54.24</v>
      </c>
      <c r="CT6" s="36">
        <f t="shared" si="10"/>
        <v>55.88</v>
      </c>
      <c r="CU6" s="36">
        <f t="shared" si="10"/>
        <v>55.22</v>
      </c>
      <c r="CV6" s="35" t="str">
        <f>IF(CV7="","",IF(CV7="-","【-】","【"&amp;SUBSTITUTE(TEXT(CV7,"#,##0.00"),"-","△")&amp;"】"))</f>
        <v>【60.27】</v>
      </c>
      <c r="CW6" s="36">
        <f>IF(CW7="",NA(),CW7)</f>
        <v>80.72</v>
      </c>
      <c r="CX6" s="36">
        <f t="shared" ref="CX6:DF6" si="11">IF(CX7="",NA(),CX7)</f>
        <v>80.61</v>
      </c>
      <c r="CY6" s="36">
        <f t="shared" si="11"/>
        <v>80.67</v>
      </c>
      <c r="CZ6" s="36">
        <f t="shared" si="11"/>
        <v>80.64</v>
      </c>
      <c r="DA6" s="36">
        <f t="shared" si="11"/>
        <v>80.66</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34.51</v>
      </c>
      <c r="DI6" s="36">
        <f t="shared" ref="DI6:DQ6" si="12">IF(DI7="",NA(),DI7)</f>
        <v>36.97</v>
      </c>
      <c r="DJ6" s="36">
        <f t="shared" si="12"/>
        <v>39.08</v>
      </c>
      <c r="DK6" s="36">
        <f t="shared" si="12"/>
        <v>41.3</v>
      </c>
      <c r="DL6" s="36">
        <f t="shared" si="12"/>
        <v>43.35</v>
      </c>
      <c r="DM6" s="36">
        <f t="shared" si="12"/>
        <v>46.67</v>
      </c>
      <c r="DN6" s="36">
        <f t="shared" si="12"/>
        <v>47.7</v>
      </c>
      <c r="DO6" s="36">
        <f t="shared" si="12"/>
        <v>48.14</v>
      </c>
      <c r="DP6" s="36">
        <f t="shared" si="12"/>
        <v>46.61</v>
      </c>
      <c r="DQ6" s="36">
        <f t="shared" si="12"/>
        <v>47.97</v>
      </c>
      <c r="DR6" s="35" t="str">
        <f>IF(DR7="","",IF(DR7="-","【-】","【"&amp;SUBSTITUTE(TEXT(DR7,"#,##0.00"),"-","△")&amp;"】"))</f>
        <v>【48.85】</v>
      </c>
      <c r="DS6" s="36">
        <f>IF(DS7="",NA(),DS7)</f>
        <v>6.54</v>
      </c>
      <c r="DT6" s="36">
        <f t="shared" ref="DT6:EB6" si="13">IF(DT7="",NA(),DT7)</f>
        <v>2.76</v>
      </c>
      <c r="DU6" s="36">
        <f t="shared" si="13"/>
        <v>2.67</v>
      </c>
      <c r="DV6" s="36">
        <f t="shared" si="13"/>
        <v>4</v>
      </c>
      <c r="DW6" s="36">
        <f t="shared" si="13"/>
        <v>7.1</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0.48</v>
      </c>
      <c r="EE6" s="36">
        <f t="shared" ref="EE6:EM6" si="14">IF(EE7="",NA(),EE7)</f>
        <v>0.27</v>
      </c>
      <c r="EF6" s="36">
        <f t="shared" si="14"/>
        <v>0.18</v>
      </c>
      <c r="EG6" s="36">
        <f t="shared" si="14"/>
        <v>0.06</v>
      </c>
      <c r="EH6" s="36">
        <f t="shared" si="14"/>
        <v>0.71</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15458</v>
      </c>
      <c r="D7" s="38">
        <v>46</v>
      </c>
      <c r="E7" s="38">
        <v>1</v>
      </c>
      <c r="F7" s="38">
        <v>0</v>
      </c>
      <c r="G7" s="38">
        <v>1</v>
      </c>
      <c r="H7" s="38" t="s">
        <v>93</v>
      </c>
      <c r="I7" s="38" t="s">
        <v>94</v>
      </c>
      <c r="J7" s="38" t="s">
        <v>95</v>
      </c>
      <c r="K7" s="38" t="s">
        <v>96</v>
      </c>
      <c r="L7" s="38" t="s">
        <v>97</v>
      </c>
      <c r="M7" s="38" t="s">
        <v>98</v>
      </c>
      <c r="N7" s="39" t="s">
        <v>99</v>
      </c>
      <c r="O7" s="39">
        <v>39.340000000000003</v>
      </c>
      <c r="P7" s="39">
        <v>89.16</v>
      </c>
      <c r="Q7" s="39">
        <v>3190</v>
      </c>
      <c r="R7" s="39">
        <v>11610</v>
      </c>
      <c r="S7" s="39">
        <v>737.13</v>
      </c>
      <c r="T7" s="39">
        <v>15.75</v>
      </c>
      <c r="U7" s="39">
        <v>10107</v>
      </c>
      <c r="V7" s="39">
        <v>25.22</v>
      </c>
      <c r="W7" s="39">
        <v>400.75</v>
      </c>
      <c r="X7" s="39">
        <v>84.62</v>
      </c>
      <c r="Y7" s="39">
        <v>88.82</v>
      </c>
      <c r="Z7" s="39">
        <v>98.41</v>
      </c>
      <c r="AA7" s="39">
        <v>127.32</v>
      </c>
      <c r="AB7" s="39">
        <v>111.71</v>
      </c>
      <c r="AC7" s="39">
        <v>109.49</v>
      </c>
      <c r="AD7" s="39">
        <v>111.06</v>
      </c>
      <c r="AE7" s="39">
        <v>111.34</v>
      </c>
      <c r="AF7" s="39">
        <v>110.02</v>
      </c>
      <c r="AG7" s="39">
        <v>108.76</v>
      </c>
      <c r="AH7" s="39">
        <v>112.83</v>
      </c>
      <c r="AI7" s="39">
        <v>86.82</v>
      </c>
      <c r="AJ7" s="39">
        <v>98</v>
      </c>
      <c r="AK7" s="39">
        <v>94.85</v>
      </c>
      <c r="AL7" s="39">
        <v>57.57</v>
      </c>
      <c r="AM7" s="39">
        <v>47.69</v>
      </c>
      <c r="AN7" s="39">
        <v>9.49</v>
      </c>
      <c r="AO7" s="39">
        <v>9.35</v>
      </c>
      <c r="AP7" s="39">
        <v>10.130000000000001</v>
      </c>
      <c r="AQ7" s="39">
        <v>7.31</v>
      </c>
      <c r="AR7" s="39">
        <v>7.48</v>
      </c>
      <c r="AS7" s="39">
        <v>1.05</v>
      </c>
      <c r="AT7" s="39">
        <v>98.73</v>
      </c>
      <c r="AU7" s="39">
        <v>85.83</v>
      </c>
      <c r="AV7" s="39">
        <v>85.3</v>
      </c>
      <c r="AW7" s="39">
        <v>119.71</v>
      </c>
      <c r="AX7" s="39">
        <v>163.84</v>
      </c>
      <c r="AY7" s="39">
        <v>406.37</v>
      </c>
      <c r="AZ7" s="39">
        <v>398.29</v>
      </c>
      <c r="BA7" s="39">
        <v>388.67</v>
      </c>
      <c r="BB7" s="39">
        <v>355.27</v>
      </c>
      <c r="BC7" s="39">
        <v>359.7</v>
      </c>
      <c r="BD7" s="39">
        <v>261.93</v>
      </c>
      <c r="BE7" s="39">
        <v>1302.04</v>
      </c>
      <c r="BF7" s="39">
        <v>1215.08</v>
      </c>
      <c r="BG7" s="39">
        <v>1080.3399999999999</v>
      </c>
      <c r="BH7" s="39">
        <v>884.19</v>
      </c>
      <c r="BI7" s="39">
        <v>846.17</v>
      </c>
      <c r="BJ7" s="39">
        <v>442.54</v>
      </c>
      <c r="BK7" s="39">
        <v>431</v>
      </c>
      <c r="BL7" s="39">
        <v>422.5</v>
      </c>
      <c r="BM7" s="39">
        <v>458.27</v>
      </c>
      <c r="BN7" s="39">
        <v>447.01</v>
      </c>
      <c r="BO7" s="39">
        <v>270.45999999999998</v>
      </c>
      <c r="BP7" s="39">
        <v>82.18</v>
      </c>
      <c r="BQ7" s="39">
        <v>85.72</v>
      </c>
      <c r="BR7" s="39">
        <v>96.78</v>
      </c>
      <c r="BS7" s="39">
        <v>109.99</v>
      </c>
      <c r="BT7" s="39">
        <v>106.66</v>
      </c>
      <c r="BU7" s="39">
        <v>98.6</v>
      </c>
      <c r="BV7" s="39">
        <v>100.82</v>
      </c>
      <c r="BW7" s="39">
        <v>101.64</v>
      </c>
      <c r="BX7" s="39">
        <v>96.77</v>
      </c>
      <c r="BY7" s="39">
        <v>95.81</v>
      </c>
      <c r="BZ7" s="39">
        <v>103.91</v>
      </c>
      <c r="CA7" s="39">
        <v>177.84</v>
      </c>
      <c r="CB7" s="39">
        <v>170.08</v>
      </c>
      <c r="CC7" s="39">
        <v>161.38999999999999</v>
      </c>
      <c r="CD7" s="39">
        <v>160.19</v>
      </c>
      <c r="CE7" s="39">
        <v>165.27</v>
      </c>
      <c r="CF7" s="39">
        <v>181.67</v>
      </c>
      <c r="CG7" s="39">
        <v>179.55</v>
      </c>
      <c r="CH7" s="39">
        <v>179.16</v>
      </c>
      <c r="CI7" s="39">
        <v>187.18</v>
      </c>
      <c r="CJ7" s="39">
        <v>189.58</v>
      </c>
      <c r="CK7" s="39">
        <v>167.11</v>
      </c>
      <c r="CL7" s="39">
        <v>44.79</v>
      </c>
      <c r="CM7" s="39">
        <v>46.08</v>
      </c>
      <c r="CN7" s="39">
        <v>45.4</v>
      </c>
      <c r="CO7" s="39">
        <v>45.98</v>
      </c>
      <c r="CP7" s="39">
        <v>44.85</v>
      </c>
      <c r="CQ7" s="39">
        <v>53.61</v>
      </c>
      <c r="CR7" s="39">
        <v>53.52</v>
      </c>
      <c r="CS7" s="39">
        <v>54.24</v>
      </c>
      <c r="CT7" s="39">
        <v>55.88</v>
      </c>
      <c r="CU7" s="39">
        <v>55.22</v>
      </c>
      <c r="CV7" s="39">
        <v>60.27</v>
      </c>
      <c r="CW7" s="39">
        <v>80.72</v>
      </c>
      <c r="CX7" s="39">
        <v>80.61</v>
      </c>
      <c r="CY7" s="39">
        <v>80.67</v>
      </c>
      <c r="CZ7" s="39">
        <v>80.64</v>
      </c>
      <c r="DA7" s="39">
        <v>80.66</v>
      </c>
      <c r="DB7" s="39">
        <v>81.31</v>
      </c>
      <c r="DC7" s="39">
        <v>81.459999999999994</v>
      </c>
      <c r="DD7" s="39">
        <v>81.680000000000007</v>
      </c>
      <c r="DE7" s="39">
        <v>80.989999999999995</v>
      </c>
      <c r="DF7" s="39">
        <v>80.930000000000007</v>
      </c>
      <c r="DG7" s="39">
        <v>89.92</v>
      </c>
      <c r="DH7" s="39">
        <v>34.51</v>
      </c>
      <c r="DI7" s="39">
        <v>36.97</v>
      </c>
      <c r="DJ7" s="39">
        <v>39.08</v>
      </c>
      <c r="DK7" s="39">
        <v>41.3</v>
      </c>
      <c r="DL7" s="39">
        <v>43.35</v>
      </c>
      <c r="DM7" s="39">
        <v>46.67</v>
      </c>
      <c r="DN7" s="39">
        <v>47.7</v>
      </c>
      <c r="DO7" s="39">
        <v>48.14</v>
      </c>
      <c r="DP7" s="39">
        <v>46.61</v>
      </c>
      <c r="DQ7" s="39">
        <v>47.97</v>
      </c>
      <c r="DR7" s="39">
        <v>48.85</v>
      </c>
      <c r="DS7" s="39">
        <v>6.54</v>
      </c>
      <c r="DT7" s="39">
        <v>2.76</v>
      </c>
      <c r="DU7" s="39">
        <v>2.67</v>
      </c>
      <c r="DV7" s="39">
        <v>4</v>
      </c>
      <c r="DW7" s="39">
        <v>7.1</v>
      </c>
      <c r="DX7" s="39">
        <v>10.029999999999999</v>
      </c>
      <c r="DY7" s="39">
        <v>7.26</v>
      </c>
      <c r="DZ7" s="39">
        <v>11.13</v>
      </c>
      <c r="EA7" s="39">
        <v>10.84</v>
      </c>
      <c r="EB7" s="39">
        <v>15.33</v>
      </c>
      <c r="EC7" s="39">
        <v>17.8</v>
      </c>
      <c r="ED7" s="39">
        <v>0.48</v>
      </c>
      <c r="EE7" s="39">
        <v>0.27</v>
      </c>
      <c r="EF7" s="39">
        <v>0.18</v>
      </c>
      <c r="EG7" s="39">
        <v>0.06</v>
      </c>
      <c r="EH7" s="39">
        <v>0.71</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suido003</cp:lastModifiedBy>
  <cp:lastPrinted>2020-01-22T04:48:29Z</cp:lastPrinted>
  <dcterms:created xsi:type="dcterms:W3CDTF">2019-12-05T04:07:47Z</dcterms:created>
  <dcterms:modified xsi:type="dcterms:W3CDTF">2020-01-22T06:06:29Z</dcterms:modified>
  <cp:category/>
</cp:coreProperties>
</file>